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elo.velloso\Downloads\"/>
    </mc:Choice>
  </mc:AlternateContent>
  <xr:revisionPtr revIDLastSave="0" documentId="13_ncr:1_{628661DB-62FD-4B89-A319-9F78ACBF2358}" xr6:coauthVersionLast="47" xr6:coauthVersionMax="47" xr10:uidLastSave="{00000000-0000-0000-0000-000000000000}"/>
  <bookViews>
    <workbookView xWindow="-120" yWindow="-120" windowWidth="29040" windowHeight="15720" activeTab="1" xr2:uid="{725F6504-C8CD-4102-8043-03209C291EC8}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definedNames>
    <definedName name="_xlnm.Print_Area" localSheetId="3">Abril!$A$1:$G$30</definedName>
    <definedName name="_xlnm.Print_Area" localSheetId="7">Agosto!$A$1:$G$30</definedName>
    <definedName name="_xlnm.Print_Area" localSheetId="11">Dezembro!$A$1:$G$30</definedName>
    <definedName name="_xlnm.Print_Area" localSheetId="1">Fevereiro!$A$1:$G$30</definedName>
    <definedName name="_xlnm.Print_Area" localSheetId="0">Janeiro!$A$1:$G$30</definedName>
    <definedName name="_xlnm.Print_Area" localSheetId="6">Julho!$A$1:$G$30</definedName>
    <definedName name="_xlnm.Print_Area" localSheetId="5">Junho!$A$1:$G$30</definedName>
    <definedName name="_xlnm.Print_Area" localSheetId="4">Maio!$A$1:$G$30</definedName>
    <definedName name="_xlnm.Print_Area" localSheetId="2">Março!$A$1:$G$30</definedName>
    <definedName name="_xlnm.Print_Area" localSheetId="10">Novembro!$A$1:$G$30</definedName>
    <definedName name="_xlnm.Print_Area" localSheetId="9">Outubro!$A$1:$G$30</definedName>
    <definedName name="_xlnm.Print_Area" localSheetId="8">Setembro!$A$1:$G$30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2" l="1"/>
  <c r="I28" i="11"/>
  <c r="I28" i="10"/>
  <c r="I28" i="9"/>
  <c r="I28" i="8"/>
  <c r="I28" i="7"/>
  <c r="I28" i="6"/>
  <c r="I28" i="5"/>
  <c r="I28" i="4"/>
  <c r="I28" i="3"/>
  <c r="I28" i="2"/>
  <c r="I28" i="1" l="1"/>
</calcChain>
</file>

<file path=xl/sharedStrings.xml><?xml version="1.0" encoding="utf-8"?>
<sst xmlns="http://schemas.openxmlformats.org/spreadsheetml/2006/main" count="384" uniqueCount="32">
  <si>
    <t>SECRETARIA DE ESTADO DE FAZENDA DE MINAS GERAIS</t>
  </si>
  <si>
    <t>RFIAK110                             FECHAMENTO DA DIVIDA ATIVA NA DATA DO SALDO:</t>
  </si>
  <si>
    <t>FECHAMENTO DA DIVIDA ATIVA NA DATA DO SALDO:</t>
  </si>
  <si>
    <t>Saldo antes das baixas</t>
  </si>
  <si>
    <t>Qtde PTA</t>
  </si>
  <si>
    <t>TRIBUTO (R$)</t>
  </si>
  <si>
    <t>MULTA (R$)</t>
  </si>
  <si>
    <t>JUROS (R$)</t>
  </si>
  <si>
    <t>TOTAL (R$)</t>
  </si>
  <si>
    <t>1.0</t>
  </si>
  <si>
    <t>SALDO INICIAL</t>
  </si>
  <si>
    <t>2.0</t>
  </si>
  <si>
    <t>INSCRIÇÕES NO PERÍODO</t>
  </si>
  <si>
    <t>3.0</t>
  </si>
  <si>
    <t>BAIXAS</t>
  </si>
  <si>
    <t>3.1</t>
  </si>
  <si>
    <t>PAGAMENTOS</t>
  </si>
  <si>
    <t xml:space="preserve">   À VISTA</t>
  </si>
  <si>
    <t xml:space="preserve">   PARCELADOS</t>
  </si>
  <si>
    <t>3.2</t>
  </si>
  <si>
    <t>EXTINÇÕES</t>
  </si>
  <si>
    <t>3.3</t>
  </si>
  <si>
    <t>QUITAÇÕES ESPECIAIS</t>
  </si>
  <si>
    <t>3.4</t>
  </si>
  <si>
    <t>DESONERAÇÕES</t>
  </si>
  <si>
    <t>3.5</t>
  </si>
  <si>
    <t>TOTAL BAIXAS</t>
  </si>
  <si>
    <t>4.0</t>
  </si>
  <si>
    <t>OUTRAS MOVIMENTAÇÕES</t>
  </si>
  <si>
    <t>5.0</t>
  </si>
  <si>
    <t>SALDO FINAL</t>
  </si>
  <si>
    <t>SALDO FINAL = (SALDO INICIAL + INSCRIÇÕES NO PERÍODO + OUTRAS MOVIMENTAÇÕES) - TOTAL BAIXAS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</si>
</sst>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5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0E53-30FE-4ED6-8BF3-0E4D65E6937A}">
  <dimension ref="A1:I31"/>
  <sheetViews>
    <sheetView workbookViewId="0">
      <selection activeCell="I29" sqref="I29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45688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1097250</v>
      </c>
      <c r="D7" s="8">
        <v>20226339829.91</v>
      </c>
      <c r="E7" s="8">
        <v>23085395022.040001</v>
      </c>
      <c r="F7" s="8">
        <v>36909382109.660004</v>
      </c>
      <c r="G7" s="8">
        <v>80221116961.610001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11144</v>
      </c>
      <c r="D9" s="8">
        <v>176775262.5</v>
      </c>
      <c r="E9" s="8">
        <v>261479198.71000001</v>
      </c>
      <c r="F9" s="8">
        <v>95339689.879999995</v>
      </c>
      <c r="G9" s="8">
        <v>533594151.08999997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8464</v>
      </c>
      <c r="D15" s="8">
        <v>16035405.460000001</v>
      </c>
      <c r="E15" s="8">
        <v>4244813.12</v>
      </c>
      <c r="F15" s="8">
        <v>4132933.19</v>
      </c>
      <c r="G15" s="8">
        <v>24413151.77</v>
      </c>
    </row>
    <row r="16" spans="1:9" x14ac:dyDescent="0.2">
      <c r="A16" s="9"/>
      <c r="B16" s="10" t="s">
        <v>18</v>
      </c>
      <c r="C16" s="7">
        <v>42767</v>
      </c>
      <c r="D16" s="8">
        <v>225334499.83000001</v>
      </c>
      <c r="E16" s="8">
        <v>42186622.880000003</v>
      </c>
      <c r="F16" s="8">
        <v>133076585.48</v>
      </c>
      <c r="G16" s="8">
        <v>400597708.19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38628</v>
      </c>
      <c r="D18" s="8">
        <v>109700815.19</v>
      </c>
      <c r="E18" s="8">
        <v>27909608.140000001</v>
      </c>
      <c r="F18" s="8">
        <v>95915127.640000001</v>
      </c>
      <c r="G18" s="8">
        <v>233525550.97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19474</v>
      </c>
      <c r="D22" s="8">
        <v>0</v>
      </c>
      <c r="E22" s="8">
        <v>13986642.210000001</v>
      </c>
      <c r="F22" s="8">
        <v>17445703.719999999</v>
      </c>
      <c r="G22" s="8">
        <v>31432345.93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351070720.48000002</v>
      </c>
      <c r="E24" s="8">
        <v>88327686.349999994</v>
      </c>
      <c r="F24" s="8">
        <v>250570350.03</v>
      </c>
      <c r="G24" s="8">
        <v>689968756.86000001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1108208</v>
      </c>
      <c r="D26" s="8">
        <v>228052388.06</v>
      </c>
      <c r="E26" s="8">
        <v>38713492.369999997</v>
      </c>
      <c r="F26" s="8">
        <v>575643183.72000003</v>
      </c>
      <c r="G26" s="8">
        <v>842409064.14999998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1062143</v>
      </c>
      <c r="D28" s="8">
        <v>20280096759.990002</v>
      </c>
      <c r="E28" s="8">
        <v>23297260026.77</v>
      </c>
      <c r="F28" s="8">
        <v>37329794633.230003</v>
      </c>
      <c r="G28" s="8">
        <v>80907151419.990005</v>
      </c>
      <c r="I28" s="8">
        <f>G7+G9+G26</f>
        <v>81597120176.849991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75E0-BF22-4198-8391-5E8EFA4EF2BD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45961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B93D-DBEB-48D8-B8A1-54E574C3F49A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45991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AAEF1-1274-4768-B957-38A07FBF07F3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46022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3A7A-40A1-4DF6-ACCD-A0C392F8C21C}">
  <dimension ref="A1:I31"/>
  <sheetViews>
    <sheetView tabSelected="1" workbookViewId="0">
      <selection activeCell="G35" sqref="G35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45716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1062143</v>
      </c>
      <c r="D7" s="8">
        <v>20280096759.990002</v>
      </c>
      <c r="E7" s="8">
        <v>23297260026.77</v>
      </c>
      <c r="F7" s="8">
        <v>37329794633.230003</v>
      </c>
      <c r="G7" s="8">
        <v>80907151419.990005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12553</v>
      </c>
      <c r="D9" s="8">
        <v>212220630.91</v>
      </c>
      <c r="E9" s="8">
        <v>348813181.81999999</v>
      </c>
      <c r="F9" s="8">
        <v>105693375.48</v>
      </c>
      <c r="G9" s="8">
        <v>666727188.21000004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6450</v>
      </c>
      <c r="D15" s="8">
        <v>11021823</v>
      </c>
      <c r="E15" s="8">
        <v>2611897.58</v>
      </c>
      <c r="F15" s="8">
        <v>3566985.23</v>
      </c>
      <c r="G15" s="8">
        <v>17200705.809999999</v>
      </c>
    </row>
    <row r="16" spans="1:9" x14ac:dyDescent="0.2">
      <c r="A16" s="9"/>
      <c r="B16" s="10" t="s">
        <v>18</v>
      </c>
      <c r="C16" s="7">
        <v>39463</v>
      </c>
      <c r="D16" s="8">
        <v>239405887.38</v>
      </c>
      <c r="E16" s="8">
        <v>40292062.170000002</v>
      </c>
      <c r="F16" s="8">
        <v>135660087.87</v>
      </c>
      <c r="G16" s="8">
        <v>415358037.42000002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 s="7">
        <v>5489</v>
      </c>
      <c r="D18" s="8">
        <v>84854805.879999995</v>
      </c>
      <c r="E18" s="8">
        <v>167666162.38</v>
      </c>
      <c r="F18" s="8">
        <v>167231860.61000001</v>
      </c>
      <c r="G18" s="8">
        <v>419752828.87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3</v>
      </c>
      <c r="D20" s="8">
        <v>11377.62</v>
      </c>
      <c r="E20" s="8">
        <v>2041.97</v>
      </c>
      <c r="F20">
        <v>948.18</v>
      </c>
      <c r="G20" s="8">
        <v>14367.77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17992</v>
      </c>
      <c r="D22">
        <v>0</v>
      </c>
      <c r="E22" s="8">
        <v>14806638.140000001</v>
      </c>
      <c r="F22" s="8">
        <v>18949292.440000001</v>
      </c>
      <c r="G22" s="8">
        <v>33755930.579999998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335293893.88</v>
      </c>
      <c r="E24" s="8">
        <v>225378802.24000001</v>
      </c>
      <c r="F24" s="8">
        <v>325409174.32999998</v>
      </c>
      <c r="G24" s="8">
        <v>886081870.45000005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1075783</v>
      </c>
      <c r="D26" s="8">
        <v>308324824.25999999</v>
      </c>
      <c r="E26" s="8">
        <v>41595420.060000002</v>
      </c>
      <c r="F26" s="8">
        <v>581149373.19000006</v>
      </c>
      <c r="G26" s="8">
        <v>931069617.50999999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1063328</v>
      </c>
      <c r="D28" s="8">
        <v>20465348321.279999</v>
      </c>
      <c r="E28" s="8">
        <v>23462289826.41</v>
      </c>
      <c r="F28" s="8">
        <v>37691228207.57</v>
      </c>
      <c r="G28" s="8">
        <v>81618866355.259995</v>
      </c>
      <c r="I28" s="8">
        <f>G7+G9+G26</f>
        <v>82504948225.710007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C576-C988-4058-B565-DF7E350CB919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45747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0106-4AB2-428B-A952-6A5578076C33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45777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4AD6-EBDB-40B8-A59B-6FF5B1A7F4AF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45808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4F5F-C450-4DBC-A661-7C025A2DAD71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45838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932A-644C-4215-9B48-06D165CEA4D6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45869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7021-09CD-4529-92CC-1E42C75B441E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45900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842D-BE6A-4FC4-88FD-36723C61D346}">
  <dimension ref="A1:I31"/>
  <sheetViews>
    <sheetView workbookViewId="0">
      <selection activeCell="G4" sqref="G4"/>
    </sheetView>
  </sheetViews>
  <sheetFormatPr defaultRowHeight="12.75" x14ac:dyDescent="0.2"/>
  <cols>
    <col min="1" max="1" width="10.5703125" customWidth="1"/>
    <col min="2" max="2" width="26.7109375" customWidth="1"/>
    <col min="3" max="3" width="12" customWidth="1"/>
    <col min="4" max="4" width="17.140625" customWidth="1"/>
    <col min="5" max="5" width="17.28515625" customWidth="1"/>
    <col min="6" max="6" width="18.140625" customWidth="1"/>
    <col min="7" max="7" width="19.140625" customWidth="1"/>
    <col min="9" max="9" width="21.5703125" customWidth="1"/>
  </cols>
  <sheetData>
    <row r="1" spans="1:9" ht="22.5" customHeight="1" x14ac:dyDescent="0.2">
      <c r="A1" s="1"/>
      <c r="B1" s="11" t="s">
        <v>0</v>
      </c>
      <c r="C1" s="11"/>
      <c r="D1" s="11"/>
      <c r="E1" s="11"/>
      <c r="F1" s="11"/>
      <c r="G1" s="11"/>
    </row>
    <row r="2" spans="1:9" ht="8.25" customHeight="1" x14ac:dyDescent="0.2">
      <c r="A2" s="3"/>
      <c r="B2" s="3"/>
      <c r="C2" s="3"/>
      <c r="D2" s="3"/>
      <c r="E2" s="3"/>
      <c r="F2" s="3"/>
      <c r="G2" s="3"/>
    </row>
    <row r="3" spans="1:9" ht="21" customHeight="1" x14ac:dyDescent="0.2">
      <c r="A3" s="1" t="s">
        <v>1</v>
      </c>
      <c r="B3" s="12" t="s">
        <v>2</v>
      </c>
      <c r="C3" s="12"/>
      <c r="D3" s="12"/>
      <c r="E3" s="12"/>
      <c r="F3" s="12"/>
      <c r="G3" s="4">
        <v>45930</v>
      </c>
      <c r="I3" s="5" t="s">
        <v>3</v>
      </c>
    </row>
    <row r="5" spans="1:9" x14ac:dyDescent="0.2"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7" spans="1:9" x14ac:dyDescent="0.2">
      <c r="A7" s="2" t="s">
        <v>9</v>
      </c>
      <c r="B7" s="1" t="s">
        <v>10</v>
      </c>
      <c r="C7" s="7">
        <v>0</v>
      </c>
      <c r="D7" s="8">
        <v>0</v>
      </c>
      <c r="E7" s="8">
        <v>0</v>
      </c>
      <c r="F7" s="8">
        <v>0</v>
      </c>
      <c r="G7" s="8">
        <v>0</v>
      </c>
    </row>
    <row r="8" spans="1:9" x14ac:dyDescent="0.2">
      <c r="A8" s="9"/>
      <c r="B8" s="10"/>
    </row>
    <row r="9" spans="1:9" x14ac:dyDescent="0.2">
      <c r="A9" s="2" t="s">
        <v>11</v>
      </c>
      <c r="B9" s="1" t="s">
        <v>12</v>
      </c>
      <c r="C9" s="7">
        <v>0</v>
      </c>
      <c r="D9" s="8">
        <v>0</v>
      </c>
      <c r="E9" s="8">
        <v>0</v>
      </c>
      <c r="F9" s="8">
        <v>0</v>
      </c>
      <c r="G9" s="8">
        <v>0</v>
      </c>
    </row>
    <row r="10" spans="1:9" x14ac:dyDescent="0.2">
      <c r="A10" s="9"/>
      <c r="B10" s="10"/>
    </row>
    <row r="11" spans="1:9" x14ac:dyDescent="0.2">
      <c r="A11" s="2" t="s">
        <v>13</v>
      </c>
      <c r="B11" s="1" t="s">
        <v>14</v>
      </c>
    </row>
    <row r="12" spans="1:9" x14ac:dyDescent="0.2">
      <c r="A12" s="9"/>
      <c r="B12" s="10"/>
    </row>
    <row r="13" spans="1:9" x14ac:dyDescent="0.2">
      <c r="A13" s="9" t="s">
        <v>15</v>
      </c>
      <c r="B13" s="10" t="s">
        <v>16</v>
      </c>
    </row>
    <row r="14" spans="1:9" x14ac:dyDescent="0.2">
      <c r="A14" s="9"/>
      <c r="B14" s="10"/>
    </row>
    <row r="15" spans="1:9" x14ac:dyDescent="0.2">
      <c r="A15" s="9"/>
      <c r="B15" s="10" t="s">
        <v>17</v>
      </c>
      <c r="C15" s="7">
        <v>0</v>
      </c>
      <c r="D15" s="8">
        <v>0</v>
      </c>
      <c r="E15" s="8">
        <v>0</v>
      </c>
      <c r="F15" s="8">
        <v>0</v>
      </c>
      <c r="G15" s="8">
        <v>0</v>
      </c>
    </row>
    <row r="16" spans="1:9" x14ac:dyDescent="0.2">
      <c r="A16" s="9"/>
      <c r="B16" s="10" t="s">
        <v>18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</row>
    <row r="17" spans="1:9" x14ac:dyDescent="0.2">
      <c r="A17" s="9"/>
      <c r="B17" s="10"/>
    </row>
    <row r="18" spans="1:9" x14ac:dyDescent="0.2">
      <c r="A18" s="9" t="s">
        <v>19</v>
      </c>
      <c r="B18" s="10" t="s">
        <v>20</v>
      </c>
      <c r="C18">
        <v>0</v>
      </c>
      <c r="D18" s="8">
        <v>0</v>
      </c>
      <c r="E18" s="8">
        <v>0</v>
      </c>
      <c r="F18" s="8">
        <v>0</v>
      </c>
      <c r="G18" s="8">
        <v>0</v>
      </c>
    </row>
    <row r="19" spans="1:9" x14ac:dyDescent="0.2">
      <c r="A19" s="9"/>
      <c r="B19" s="10"/>
    </row>
    <row r="20" spans="1:9" x14ac:dyDescent="0.2">
      <c r="A20" s="9" t="s">
        <v>21</v>
      </c>
      <c r="B20" s="10" t="s">
        <v>22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9" x14ac:dyDescent="0.2">
      <c r="A21" s="9"/>
      <c r="B21" s="10"/>
    </row>
    <row r="22" spans="1:9" x14ac:dyDescent="0.2">
      <c r="A22" s="9" t="s">
        <v>23</v>
      </c>
      <c r="B22" s="10" t="s">
        <v>24</v>
      </c>
      <c r="C22" s="7">
        <v>0</v>
      </c>
      <c r="D22" s="8">
        <v>0</v>
      </c>
      <c r="E22" s="8">
        <v>0</v>
      </c>
      <c r="F22" s="8">
        <v>0</v>
      </c>
      <c r="G22" s="8">
        <v>0</v>
      </c>
    </row>
    <row r="23" spans="1:9" x14ac:dyDescent="0.2">
      <c r="A23" s="9"/>
      <c r="B23" s="10"/>
    </row>
    <row r="24" spans="1:9" x14ac:dyDescent="0.2">
      <c r="A24" s="2" t="s">
        <v>25</v>
      </c>
      <c r="B24" s="1" t="s">
        <v>26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">
      <c r="A25" s="9"/>
      <c r="B25" s="10"/>
    </row>
    <row r="26" spans="1:9" x14ac:dyDescent="0.2">
      <c r="A26" s="2" t="s">
        <v>27</v>
      </c>
      <c r="B26" s="1" t="s">
        <v>28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</row>
    <row r="27" spans="1:9" x14ac:dyDescent="0.2">
      <c r="A27" s="9"/>
      <c r="B27" s="10"/>
    </row>
    <row r="28" spans="1:9" x14ac:dyDescent="0.2">
      <c r="A28" s="2" t="s">
        <v>29</v>
      </c>
      <c r="B28" s="1" t="s">
        <v>30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I28" s="8">
        <f>G7+G9+G26</f>
        <v>0</v>
      </c>
    </row>
    <row r="30" spans="1:9" x14ac:dyDescent="0.2">
      <c r="A30" t="s">
        <v>31</v>
      </c>
    </row>
    <row r="31" spans="1:9" x14ac:dyDescent="0.2">
      <c r="C31" s="8"/>
      <c r="D31" s="8"/>
      <c r="E31" s="8"/>
      <c r="F31" s="8"/>
      <c r="G31" s="8"/>
    </row>
  </sheetData>
  <mergeCells count="2">
    <mergeCell ref="B1:G1"/>
    <mergeCell ref="B3:F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12</vt:i4>
      </vt:variant>
    </vt:vector>
  </HeadingPairs>
  <TitlesOfParts>
    <vt:vector size="24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Abril!Area_de_impressao</vt:lpstr>
      <vt:lpstr>Agosto!Area_de_impressao</vt:lpstr>
      <vt:lpstr>Dezembro!Area_de_impressao</vt:lpstr>
      <vt:lpstr>Fevereiro!Area_de_impressao</vt:lpstr>
      <vt:lpstr>Janeiro!Area_de_impressao</vt:lpstr>
      <vt:lpstr>Julho!Area_de_impressao</vt:lpstr>
      <vt:lpstr>Junho!Area_de_impressao</vt:lpstr>
      <vt:lpstr>Maio!Area_de_impressao</vt:lpstr>
      <vt:lpstr>Março!Area_de_impressao</vt:lpstr>
      <vt:lpstr>Novembro!Area_de_impressao</vt:lpstr>
      <vt:lpstr>Outubro!Area_de_impressao</vt:lpstr>
      <vt:lpstr>Setembro!Area_de_impressao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Helbert Faria dos Santos</dc:creator>
  <cp:lastModifiedBy>Marcelo Gerardi Versiani Velloso</cp:lastModifiedBy>
  <dcterms:created xsi:type="dcterms:W3CDTF">2025-03-07T12:44:55Z</dcterms:created>
  <dcterms:modified xsi:type="dcterms:W3CDTF">2025-04-02T13:51:55Z</dcterms:modified>
</cp:coreProperties>
</file>