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85" activeTab="0"/>
  </bookViews>
  <sheets>
    <sheet name="PORTARIA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<sst xmlns="http://schemas.openxmlformats.org/spreadsheetml/2006/main" count="873" uniqueCount="873">
  <si>
    <t>PORTARIA CONJUNTA Nº 14, DE 17 DE MARÇO DE 2022</t>
  </si>
  <si>
    <t>Os Superintendentes  da Superintendência Central de Administração Financeira e da Superintendência de Arrecadação e Informações Fiscais, no uso de suas atribuições, e tendo em vista o disposto no art. 151 e seu parágrafo único da Constituição do Estado de Minas Gerais e no art. 1º do Decreto nº 41.709, de 18 de junho de 2001, resolvem:</t>
  </si>
  <si>
    <t>Art.1º - Fica aprovado, para divulgação, o demonstrativo dos valores entregues aos Municípios no mês de Fevereiro 2022, relativo ao Acordo EMG AMM, referentes às quotas-partes do Imposto Sobre Operações Relativas à Circulação de Mercadorias e Sobre Prestação de Serviço de Transporte Interestadual e Intermunicipal e de Comunicação - ICMS Ano 2018 , conforme discriminado no Anexo Único desta Portaria .</t>
  </si>
  <si>
    <t xml:space="preserve"> Art.2º - Esta Portaria  entra em vigor na data de sua publicação.</t>
  </si>
  <si>
    <t xml:space="preserve">Geber Soares de Oliveira </t>
  </si>
  <si>
    <t>Leônidas Marcos Torres Marques</t>
  </si>
  <si>
    <t xml:space="preserve">Superintendente Central de Administração Financeira </t>
  </si>
  <si>
    <t>Superintendente de Arrecadação e Informações Fiscais</t>
  </si>
  <si>
    <t>Anexo Único</t>
  </si>
  <si>
    <t>(a que se refere o art. 1º da Portaria Conjunta nº 14, de 17 de março de 2022)</t>
  </si>
  <si>
    <t xml:space="preserve">Demonstrativo dos valores de ICMS  entregues aos Municípios </t>
  </si>
  <si>
    <t>CÓDIGO</t>
  </si>
  <si>
    <t>MUNICÍPIOS</t>
  </si>
  <si>
    <t>ICMS</t>
  </si>
  <si>
    <t xml:space="preserve">BRUTO </t>
  </si>
  <si>
    <t>FUNDEB</t>
  </si>
  <si>
    <t>LÍQUIDO</t>
  </si>
  <si>
    <t>1-2=3</t>
  </si>
  <si>
    <t>ABADIA DOS  DOURADOS</t>
  </si>
  <si>
    <t>ABAETE</t>
  </si>
  <si>
    <t>ABRE CAMPO</t>
  </si>
  <si>
    <t>ACAIACA</t>
  </si>
  <si>
    <t>ACUCENA</t>
  </si>
  <si>
    <t>AGUA BOA</t>
  </si>
  <si>
    <t>AGUA COMPRIDA</t>
  </si>
  <si>
    <t>AGUANIL</t>
  </si>
  <si>
    <t>AGUAS FORMOSAS</t>
  </si>
  <si>
    <t>AGUAS VERMELHAS</t>
  </si>
  <si>
    <t>AIMORES</t>
  </si>
  <si>
    <t>AIURUOCA</t>
  </si>
  <si>
    <t>ALAGOA</t>
  </si>
  <si>
    <t>ALBERTINA</t>
  </si>
  <si>
    <t>ALEM PARAIBA</t>
  </si>
  <si>
    <t>ALFENAS</t>
  </si>
  <si>
    <t>ALMENARA</t>
  </si>
  <si>
    <t>ALPERCATA</t>
  </si>
  <si>
    <t>ALPINOPOLIS</t>
  </si>
  <si>
    <t>ALTEROSA</t>
  </si>
  <si>
    <t>ALTO RIO DOCE</t>
  </si>
  <si>
    <t>ALVARENGA</t>
  </si>
  <si>
    <t>ALVINOPOLIS</t>
  </si>
  <si>
    <t>ALVORADA DE MINAS</t>
  </si>
  <si>
    <t>AMPARO DO SERRA</t>
  </si>
  <si>
    <t>ANDRADAS</t>
  </si>
  <si>
    <t>CACHOEIRA DE PAJEU</t>
  </si>
  <si>
    <t>ANDRELANDIA</t>
  </si>
  <si>
    <t>ANTONIO CARLOS</t>
  </si>
  <si>
    <t xml:space="preserve">ANTONIO DIAS    </t>
  </si>
  <si>
    <t>ANTONIO PRADO DE MINAS</t>
  </si>
  <si>
    <t>ARACAI</t>
  </si>
  <si>
    <t>ARACITABA</t>
  </si>
  <si>
    <t>ARACUAI</t>
  </si>
  <si>
    <t>ARAGUARI</t>
  </si>
  <si>
    <t>ARANTINA</t>
  </si>
  <si>
    <t>ARAPONGA</t>
  </si>
  <si>
    <t>ARAPUA</t>
  </si>
  <si>
    <t>ARAUJOS</t>
  </si>
  <si>
    <t>ARAXA</t>
  </si>
  <si>
    <t>ARCEBURGO</t>
  </si>
  <si>
    <t>ARCOS</t>
  </si>
  <si>
    <t>AREADO</t>
  </si>
  <si>
    <t>ARGIRITA</t>
  </si>
  <si>
    <t>ARINOS</t>
  </si>
  <si>
    <t>ASTOLFO DUTRA</t>
  </si>
  <si>
    <t>ATALEIA</t>
  </si>
  <si>
    <t>AUGUSTO DE LIMA</t>
  </si>
  <si>
    <t>BAEPENDI</t>
  </si>
  <si>
    <t>BALDIM</t>
  </si>
  <si>
    <t>BAMBUI</t>
  </si>
  <si>
    <t>BANDEIRA</t>
  </si>
  <si>
    <t>BANDEIRA DO SUL</t>
  </si>
  <si>
    <t>BARAO DE COCAIS</t>
  </si>
  <si>
    <t>BARAO DO MONTE ALTO</t>
  </si>
  <si>
    <t>BARBACENA</t>
  </si>
  <si>
    <t>BARRA LONGA</t>
  </si>
  <si>
    <t>TRES MARIAS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</si>
  <si>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</si>
  <si>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</si>
  <si>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</si>
  <si>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</si>
  <si>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</si>
  <si>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</si>
  <si>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</si>
  <si>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BERTOPOLIS</t>
  </si>
  <si>
    <t>BETIM</t>
  </si>
  <si>
    <t>BIAS FORTES</t>
  </si>
  <si>
    <t>BICAS</t>
  </si>
  <si>
    <t>BIQUINHAS</t>
  </si>
  <si>
    <t>BOA ESPERANCA</t>
  </si>
  <si>
    <t>BOCAINA DE MINAS</t>
  </si>
  <si>
    <t>BOCAIUVA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</si>
  <si>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</si>
  <si>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</si>
  <si>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</si>
  <si>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</si>
  <si>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</si>
  <si>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</si>
  <si>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</si>
  <si>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</si>
  <si>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BONFINOPOLIS DE MINAS</t>
  </si>
  <si>
    <t>BORDA DA MATA</t>
  </si>
  <si>
    <t>BOTELHOS</t>
  </si>
  <si>
    <t>BOTUMIRIM</t>
  </si>
  <si>
    <t>BRASILIA DE MINAS</t>
  </si>
  <si>
    <t>BRAS PIRES</t>
  </si>
  <si>
    <t>BRAUNAS</t>
  </si>
  <si>
    <t>BRASOPOLIS</t>
  </si>
  <si>
    <t>BRUMADINHO</t>
  </si>
  <si>
    <t>BUENO BRANDAO</t>
  </si>
  <si>
    <t>BUENOPOLIS</t>
  </si>
  <si>
    <t>BURITIS</t>
  </si>
  <si>
    <t>BURITIZEIRO</t>
  </si>
  <si>
    <t>CABO VERDE</t>
  </si>
  <si>
    <t>CACHOEIRA DA PRATA</t>
  </si>
  <si>
    <t>CACHOEIRA DE MINAS</t>
  </si>
  <si>
    <t>CACHOEIRA DOURADA</t>
  </si>
  <si>
    <t>CAETANOPOLIS</t>
  </si>
  <si>
    <t>CAETE</t>
  </si>
  <si>
    <t>CAIANA</t>
  </si>
  <si>
    <t>CAJURI</t>
  </si>
  <si>
    <t>CALDAS</t>
  </si>
  <si>
    <t>CAMACHO</t>
  </si>
  <si>
    <t>CAMANDUCAIA</t>
  </si>
  <si>
    <t>CAMBUI</t>
  </si>
  <si>
    <t>CAMBUQUIRA</t>
  </si>
  <si>
    <t>CAMPANARIO</t>
  </si>
  <si>
    <t>CAMPANHA</t>
  </si>
  <si>
    <t>CAMPESTRE</t>
  </si>
  <si>
    <t>CAMPINA VERDE</t>
  </si>
  <si>
    <t>CAMPO BELO</t>
  </si>
  <si>
    <t>CAMPO DO MEIO</t>
  </si>
  <si>
    <t>CAMPO FLORIDO</t>
  </si>
  <si>
    <t>CAMPOS ALTOS</t>
  </si>
  <si>
    <t>CAMPOS GERAIS</t>
  </si>
  <si>
    <t>CANAA</t>
  </si>
  <si>
    <t>CANAPOLIS</t>
  </si>
  <si>
    <t>CANA VERDE</t>
  </si>
  <si>
    <t>CANDEIAS</t>
  </si>
  <si>
    <t>CAPARAO</t>
  </si>
  <si>
    <t>CAPELA NOVA</t>
  </si>
  <si>
    <t>CAPELINHA</t>
  </si>
  <si>
    <t>CAPETINGA</t>
  </si>
  <si>
    <t>CAPIM BRANCO</t>
  </si>
  <si>
    <t>CAPINOPOLIS</t>
  </si>
  <si>
    <t>CAPITAO ENEAS</t>
  </si>
  <si>
    <t>CAPITOLIO</t>
  </si>
  <si>
    <t>CAPUTIRA</t>
  </si>
  <si>
    <t>CARAI</t>
  </si>
  <si>
    <t>CARANAIBA</t>
  </si>
  <si>
    <t>CARANDAI</t>
  </si>
  <si>
    <t>CARANGOLA</t>
  </si>
  <si>
    <t>CARATINGA</t>
  </si>
  <si>
    <t>CARBONITA</t>
  </si>
  <si>
    <t>CAREACU</t>
  </si>
  <si>
    <t>CARLOS CHAGAS</t>
  </si>
  <si>
    <t>CARMESIA</t>
  </si>
  <si>
    <t>CARMO DA CACHOEIRA</t>
  </si>
  <si>
    <t>CARMO DA MATA</t>
  </si>
  <si>
    <t>CARMO DE MINAS</t>
  </si>
  <si>
    <t>CARMO DO CAJURU</t>
  </si>
  <si>
    <t>CARMO DO PARANAIBA</t>
  </si>
  <si>
    <t>CARMO DO RIO CLARO</t>
  </si>
  <si>
    <t>CARMOPOLIS DE MINAS</t>
  </si>
  <si>
    <t>CARRANCAS</t>
  </si>
  <si>
    <t>CARVALHOPOLIS</t>
  </si>
  <si>
    <t>CARVALHOS</t>
  </si>
  <si>
    <t>CASA GRANDE</t>
  </si>
  <si>
    <t>CASCALHO RICO</t>
  </si>
  <si>
    <t>CASSIA</t>
  </si>
  <si>
    <t>CONCEICAO DA BARRA MINAS</t>
  </si>
  <si>
    <t>CATAGUASES</t>
  </si>
  <si>
    <t>CATAS ALTAS DO NORUEGA</t>
  </si>
  <si>
    <t>CAXAMBU</t>
  </si>
  <si>
    <t>CEDRO DO ABAETE</t>
  </si>
  <si>
    <t>CENTRAL DE MINAS</t>
  </si>
  <si>
    <t>CENTRALINA</t>
  </si>
  <si>
    <t>CHACARA</t>
  </si>
  <si>
    <t>CHALE</t>
  </si>
  <si>
    <t>CHAPADA DO NORTE</t>
  </si>
  <si>
    <t>CHIADOR</t>
  </si>
  <si>
    <t>CIPOTANEA</t>
  </si>
  <si>
    <t>CLARAVAL</t>
  </si>
  <si>
    <t>CLARO DOS POCOES</t>
  </si>
  <si>
    <t>CLAUDIO</t>
  </si>
  <si>
    <t>COIMBRA</t>
  </si>
  <si>
    <t>COLUNA</t>
  </si>
  <si>
    <t>COMENDADOR GOMES</t>
  </si>
  <si>
    <t>COMERCINHO</t>
  </si>
  <si>
    <t>CONCEICAO DA APARECIDA</t>
  </si>
  <si>
    <t>CONCEICAO DAS ALAGOAS</t>
  </si>
  <si>
    <t>CONCEICAO DAS PEDRAS</t>
  </si>
  <si>
    <t>CONCEICAO DE IPANEMA</t>
  </si>
  <si>
    <t>CONCEICAO DO MATO DENTRO</t>
  </si>
  <si>
    <t>CONCEICAO DO PARA</t>
  </si>
  <si>
    <t>CONCEICAO DO RIO VERDE</t>
  </si>
  <si>
    <t>CONCEICAO DOS OUROS</t>
  </si>
  <si>
    <t>CONGONHAL</t>
  </si>
  <si>
    <t>CONGONHAS</t>
  </si>
  <si>
    <t>CONGONHAS DO NORTE</t>
  </si>
  <si>
    <t>CONQUISTA</t>
  </si>
  <si>
    <t>CONSELHEIRO LAFAIETE</t>
  </si>
  <si>
    <t>CONSELHEIRO PENA</t>
  </si>
  <si>
    <t>CONSOLACAO</t>
  </si>
  <si>
    <t>CONTAGEM</t>
  </si>
  <si>
    <t>COQUEIRAL</t>
  </si>
  <si>
    <t>CORACAO DE JESUS</t>
  </si>
  <si>
    <t>CORDISBURGO</t>
  </si>
  <si>
    <t>CORDISLANDIA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</si>
  <si>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</si>
  <si>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</si>
  <si>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</si>
  <si>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</si>
  <si>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</si>
  <si>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</si>
  <si>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</si>
  <si>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CORREGO DANTA</t>
  </si>
  <si>
    <t>CORREGO DO BOM JESUS</t>
  </si>
  <si>
    <t>CORREGO NOVO</t>
  </si>
  <si>
    <t>COUTO DE MAGALHAES DE MINAS</t>
  </si>
  <si>
    <t>CRISTAIS</t>
  </si>
  <si>
    <t>CRISTALIA</t>
  </si>
  <si>
    <t>CRISTIANO OTONI</t>
  </si>
  <si>
    <t>CRISTINA</t>
  </si>
  <si>
    <t>CRUCILANDIA</t>
  </si>
  <si>
    <t>CRUZEIRO DA FORTALEZA</t>
  </si>
  <si>
    <t>CRUZILIA</t>
  </si>
  <si>
    <t>CURVELO</t>
  </si>
  <si>
    <t>DATAS</t>
  </si>
  <si>
    <t>DELFIM MOREIRA</t>
  </si>
  <si>
    <t>DELFINOPOLIS</t>
  </si>
  <si>
    <t>DESCOBERTO</t>
  </si>
  <si>
    <t>DESTERRO DE ENTRE RIOS</t>
  </si>
  <si>
    <t>DESTERRO DO MELO</t>
  </si>
  <si>
    <t>DIAMANTINA</t>
  </si>
  <si>
    <t>DIOGO DE VASCONCELOS</t>
  </si>
  <si>
    <t>DIONISIO</t>
  </si>
  <si>
    <t>DIVINESIA</t>
  </si>
  <si>
    <t>DIVINO</t>
  </si>
  <si>
    <t>DIVINO DAS LARANJEIRAS</t>
  </si>
  <si>
    <t>DIVINOLANDIA DE MINAS</t>
  </si>
  <si>
    <t>DIVINOPOLIS</t>
  </si>
  <si>
    <t>DIVISA NOVA</t>
  </si>
  <si>
    <t>DOM CAVATI</t>
  </si>
  <si>
    <t>DOM JOAQUIM</t>
  </si>
  <si>
    <t>DOM SILVERIO</t>
  </si>
  <si>
    <t>DOM VICOSO</t>
  </si>
  <si>
    <t>DONA EUZEBIA</t>
  </si>
  <si>
    <t>DORES DE CAMPOS</t>
  </si>
  <si>
    <t>DORES DE GUANHAES</t>
  </si>
  <si>
    <t>DORES DO INDAIA</t>
  </si>
  <si>
    <t>DORES DO TURVO</t>
  </si>
  <si>
    <t>DORESOPOLIS</t>
  </si>
  <si>
    <t>DOURADOQUARA</t>
  </si>
  <si>
    <t>ELOI MENDES</t>
  </si>
  <si>
    <t>ENGENHEIRO CALDAS</t>
  </si>
  <si>
    <t>ENGENHEIRO NAVARRO</t>
  </si>
  <si>
    <t>ENTRE RIOS DE MINAS</t>
  </si>
  <si>
    <t>ERVALIA</t>
  </si>
  <si>
    <t>ESMERALDAS</t>
  </si>
  <si>
    <t>ESPERA FELIZ</t>
  </si>
  <si>
    <t>ESPINOSA</t>
  </si>
  <si>
    <t>ESPIRITO SANTO DO DOURADO</t>
  </si>
  <si>
    <t>ESTIVA</t>
  </si>
  <si>
    <t>ESTRELA DALVA</t>
  </si>
  <si>
    <t>ESTRELA DO INDAIA</t>
  </si>
  <si>
    <t>ESTRELA DO SUL</t>
  </si>
  <si>
    <t>EUGENOPOLIS</t>
  </si>
  <si>
    <t>EWBANK DA CAMARA</t>
  </si>
  <si>
    <t>EXTREMA</t>
  </si>
  <si>
    <t>FAMA</t>
  </si>
  <si>
    <t>FARIA LEMOS</t>
  </si>
  <si>
    <t>FELICIO DOS SANTOS</t>
  </si>
  <si>
    <t>SAO GONCALO DO RIO PRETO</t>
  </si>
  <si>
    <t>FELISBURGO</t>
  </si>
  <si>
    <t>FELIXLANDIA</t>
  </si>
  <si>
    <t>FERNANDES TOURINHO</t>
  </si>
  <si>
    <t>FERROS</t>
  </si>
  <si>
    <t>FLORESTAL</t>
  </si>
  <si>
    <t>FORMIGA</t>
  </si>
  <si>
    <t>FORMOSO</t>
  </si>
  <si>
    <t>FORTALEZA DE MINAS</t>
  </si>
  <si>
    <t>FORTUNA DE MINAS</t>
  </si>
  <si>
    <t>FRANCISCO BADARO</t>
  </si>
  <si>
    <t>FRANCISCO DUMONT</t>
  </si>
  <si>
    <t>FRANCISCO SA</t>
  </si>
  <si>
    <t>FREI GASPAR</t>
  </si>
  <si>
    <t>FREI INOCENCIO</t>
  </si>
  <si>
    <t>FRONTEIRA</t>
  </si>
  <si>
    <t>FRUTAL</t>
  </si>
  <si>
    <t>FUNILANDIA</t>
  </si>
  <si>
    <t>GALILEIA</t>
  </si>
  <si>
    <t>GONCALVES</t>
  </si>
  <si>
    <t>GONZAGA</t>
  </si>
  <si>
    <t>GOUVEIA</t>
  </si>
  <si>
    <t>GOVERNADOR VALADARES</t>
  </si>
  <si>
    <t>GRAO MOGOL</t>
  </si>
  <si>
    <t>GRUPIARA</t>
  </si>
  <si>
    <t>GUANHAES</t>
  </si>
  <si>
    <t>GUAPE</t>
  </si>
  <si>
    <t>GUARACIABA</t>
  </si>
  <si>
    <t>GUARANESIA</t>
  </si>
  <si>
    <t>GUARANI</t>
  </si>
  <si>
    <t>GUARARA</t>
  </si>
  <si>
    <t>GUARDA-MOR</t>
  </si>
  <si>
    <t>GUAXUPE</t>
  </si>
  <si>
    <t>GUIDOVAL</t>
  </si>
  <si>
    <t>GUIMARANIA</t>
  </si>
  <si>
    <t>GUIRICEMA</t>
  </si>
  <si>
    <t>GURINHATA</t>
  </si>
  <si>
    <t>HELIODORA</t>
  </si>
  <si>
    <t>IAPU</t>
  </si>
  <si>
    <t>IBERTIOGA</t>
  </si>
  <si>
    <t>IBIA</t>
  </si>
  <si>
    <t>IBIAI</t>
  </si>
  <si>
    <t>IBIRACI</t>
  </si>
  <si>
    <t>IBIRITE</t>
  </si>
  <si>
    <t>IBITIURA DE MINAS</t>
  </si>
  <si>
    <t>IBITURUNA</t>
  </si>
  <si>
    <t>IGARAPE</t>
  </si>
  <si>
    <t>IGARATINGA</t>
  </si>
  <si>
    <t>IGUATAMA</t>
  </si>
  <si>
    <t>IJACI</t>
  </si>
  <si>
    <t>ILICINEA</t>
  </si>
  <si>
    <t>INCONFIDENTES</t>
  </si>
  <si>
    <t>INDIANOPOLIS</t>
  </si>
  <si>
    <t>INGAI</t>
  </si>
  <si>
    <t>INHAPIM</t>
  </si>
  <si>
    <t>INHAUMA</t>
  </si>
  <si>
    <t>INIMUTABA</t>
  </si>
  <si>
    <t>IPANEMA</t>
  </si>
  <si>
    <t>IPATINGA</t>
  </si>
  <si>
    <t>IPIACU</t>
  </si>
  <si>
    <t>IPUIUNA</t>
  </si>
  <si>
    <t>IRAI DE MINAS</t>
  </si>
  <si>
    <t>ITABIRA</t>
  </si>
  <si>
    <t>ITABIRINHA DE MANTENA</t>
  </si>
  <si>
    <t>ITABIRITO</t>
  </si>
  <si>
    <t>ITACAMBIRA</t>
  </si>
  <si>
    <t>ITACARAMBI</t>
  </si>
  <si>
    <t>ITAGUARA</t>
  </si>
  <si>
    <t>ITAIPE</t>
  </si>
  <si>
    <t>ITAJUBA</t>
  </si>
  <si>
    <t>ITAMARANDIBA</t>
  </si>
  <si>
    <t>ITAMARATI DE MINAS</t>
  </si>
  <si>
    <t>ITAMBACURI</t>
  </si>
  <si>
    <t>ITAMBE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</si>
  <si>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</si>
  <si>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</si>
  <si>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</si>
  <si>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</si>
  <si>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</si>
  <si>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</si>
  <si>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</si>
  <si>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</si>
  <si>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ITATIAIUCU</t>
  </si>
  <si>
    <t>ITAUNA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</si>
  <si>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</si>
  <si>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</si>
  <si>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</si>
  <si>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</si>
  <si>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</si>
  <si>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</si>
  <si>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</si>
  <si>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</si>
  <si>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</si>
  <si>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JACUI</t>
  </si>
  <si>
    <t>JACUTINGA</t>
  </si>
  <si>
    <t>JAGUARACU</t>
  </si>
  <si>
    <t>JANAUBA</t>
  </si>
  <si>
    <t>JANUARIA</t>
  </si>
  <si>
    <t>JAPARAIBA</t>
  </si>
  <si>
    <t>JECEABA</t>
  </si>
  <si>
    <t>JEQUERI</t>
  </si>
  <si>
    <t>JEQUITAI</t>
  </si>
  <si>
    <t>JEQUITIBA</t>
  </si>
  <si>
    <t>JEQUITINHONHA</t>
  </si>
  <si>
    <t>JESUANIA</t>
  </si>
  <si>
    <t>JOAIMA</t>
  </si>
  <si>
    <t>JOANESIA</t>
  </si>
  <si>
    <t>JOAO MONLEVADE</t>
  </si>
  <si>
    <t>JOAO PINHEIRO</t>
  </si>
  <si>
    <t>JOAQUIM FELICIO</t>
  </si>
  <si>
    <t>JORDANIA</t>
  </si>
  <si>
    <t>NOVA UNIAO</t>
  </si>
  <si>
    <t>JUIZ DE FORA</t>
  </si>
  <si>
    <t>JURAMENTO</t>
  </si>
  <si>
    <t>JURUAIA</t>
  </si>
  <si>
    <t>LADAINHA</t>
  </si>
  <si>
    <t>LAGAMAR</t>
  </si>
  <si>
    <t>LAGOA DA PRATA</t>
  </si>
  <si>
    <t>LAGOA DOS PATOS</t>
  </si>
  <si>
    <t>LAGOA DOURADA</t>
  </si>
  <si>
    <t>LAGOA FORMOSA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</si>
  <si>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</si>
  <si>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</si>
  <si>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</si>
  <si>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</si>
  <si>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</si>
  <si>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</si>
  <si>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</si>
  <si>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</si>
  <si>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LEOPOLDINA</t>
  </si>
  <si>
    <t>LIBERDADE</t>
  </si>
  <si>
    <t>LIMA DUARTE</t>
  </si>
  <si>
    <t>LUMINARIAS</t>
  </si>
  <si>
    <t>LUZ</t>
  </si>
  <si>
    <t>MACHACALIS</t>
  </si>
  <si>
    <t>MACHADO</t>
  </si>
  <si>
    <t>MADRE DE DEUS DE MINAS</t>
  </si>
  <si>
    <t>MALACACHETA</t>
  </si>
  <si>
    <t>MANGA</t>
  </si>
  <si>
    <t>MANHUACU</t>
  </si>
  <si>
    <t>MANHUMIRIM</t>
  </si>
  <si>
    <t>MANTENA</t>
  </si>
  <si>
    <t>MARAVILHAS</t>
  </si>
  <si>
    <t>MAR DE ESPANHA</t>
  </si>
  <si>
    <t>MARIA DA FE</t>
  </si>
  <si>
    <t>MARIANA</t>
  </si>
  <si>
    <t>MARILAC</t>
  </si>
  <si>
    <t>MARIPA DE MINAS</t>
  </si>
  <si>
    <t>MARLIERIA</t>
  </si>
  <si>
    <t>MARMELOPOLIS</t>
  </si>
  <si>
    <t>MARTINHO CAMPOS</t>
  </si>
  <si>
    <t>MATERLANDIA</t>
  </si>
  <si>
    <t>MATEUS LEME</t>
  </si>
  <si>
    <t>MATIAS BARBOSA</t>
  </si>
  <si>
    <t>MATIPO</t>
  </si>
  <si>
    <t>MATO VERDE</t>
  </si>
  <si>
    <t>MATOZINHOS</t>
  </si>
  <si>
    <t>MATUTINA</t>
  </si>
  <si>
    <t>MEDEIROS</t>
  </si>
  <si>
    <t>MEDINA</t>
  </si>
  <si>
    <t>MENDES PIMENTEL</t>
  </si>
  <si>
    <t>MERCES</t>
  </si>
  <si>
    <t>MESQUITA</t>
  </si>
  <si>
    <t>MINAS NOVAS</t>
  </si>
  <si>
    <t>MINDURI</t>
  </si>
  <si>
    <t>MIRABELA</t>
  </si>
  <si>
    <t>MIRADOURO</t>
  </si>
  <si>
    <t>MIRAI</t>
  </si>
  <si>
    <t>MOEDA</t>
  </si>
  <si>
    <t>MOEMA</t>
  </si>
  <si>
    <t>MONJOLOS</t>
  </si>
  <si>
    <t>MONSENHOR PAULO</t>
  </si>
  <si>
    <t>MONTALVANIA</t>
  </si>
  <si>
    <t>MONTE ALEGRE DE MINAS</t>
  </si>
  <si>
    <t>MONTE AZUL</t>
  </si>
  <si>
    <t>MONTE BELO</t>
  </si>
  <si>
    <t>MONTE CARMELO</t>
  </si>
  <si>
    <t>MONTE SANTO DE MINAS</t>
  </si>
  <si>
    <t>MONTES CLAROS</t>
  </si>
  <si>
    <t>MONTE SIAO</t>
  </si>
  <si>
    <t>MORADA NOVA DE MINAS</t>
  </si>
  <si>
    <t>MORRO DA GARCA</t>
  </si>
  <si>
    <t>MORRO DO PILAR</t>
  </si>
  <si>
    <t>MUNHOZ</t>
  </si>
  <si>
    <t>MURIAE</t>
  </si>
  <si>
    <t>MUTUM</t>
  </si>
  <si>
    <t>MUZAMBINHO</t>
  </si>
  <si>
    <t>NACIP RAYDAN</t>
  </si>
  <si>
    <t>NANUQUE</t>
  </si>
  <si>
    <t>NATERCIA</t>
  </si>
  <si>
    <t>NAZARENO</t>
  </si>
  <si>
    <t>NEPOMUCENO</t>
  </si>
  <si>
    <t>NOVA ERA</t>
  </si>
  <si>
    <t>NOVA LIMA</t>
  </si>
  <si>
    <t>NOVA MODICA</t>
  </si>
  <si>
    <t>NOVA PONTE</t>
  </si>
  <si>
    <t>NOVA RESENDE</t>
  </si>
  <si>
    <t>NOVA SERRANA</t>
  </si>
  <si>
    <t>NOVO CRUZEIRO</t>
  </si>
  <si>
    <t>OLARIA</t>
  </si>
  <si>
    <t>OLIMPIO NORONHA</t>
  </si>
  <si>
    <t>OLIVEIRA</t>
  </si>
  <si>
    <t>OLIVEIRA FORTES</t>
  </si>
  <si>
    <t>ONCA DO PITANGUI</t>
  </si>
  <si>
    <t>OURO BRANCO</t>
  </si>
  <si>
    <t>OURO FINO</t>
  </si>
  <si>
    <t>OURO PRETO</t>
  </si>
  <si>
    <t>OURO VERDE DE MINAS</t>
  </si>
  <si>
    <t>PADRE PARAISO</t>
  </si>
  <si>
    <t>PAINEIRAS</t>
  </si>
  <si>
    <t>PAINS</t>
  </si>
  <si>
    <t>PAIVA</t>
  </si>
  <si>
    <t>PALMA</t>
  </si>
  <si>
    <t>FRONTEIRA DOS VALES</t>
  </si>
  <si>
    <t>PAPAGAIOS</t>
  </si>
  <si>
    <t>PARACATU</t>
  </si>
  <si>
    <t>PARA DE MINAS</t>
  </si>
  <si>
    <t>PARAGUACU</t>
  </si>
  <si>
    <t>PARAISOPOLIS</t>
  </si>
  <si>
    <t>PARAOPEBA</t>
  </si>
  <si>
    <t>PASSABEM</t>
  </si>
  <si>
    <t>PASSA QUATRO</t>
  </si>
  <si>
    <t>PASSA TEMPO</t>
  </si>
  <si>
    <t>PASSA VINTE</t>
  </si>
  <si>
    <t>PASSOS</t>
  </si>
  <si>
    <t>PATOS DE MINAS</t>
  </si>
  <si>
    <t>PATROCINIO</t>
  </si>
  <si>
    <t>PATROCINIO DO MURIAE</t>
  </si>
  <si>
    <t>PAULA CANDIDO</t>
  </si>
  <si>
    <t>PAULISTAS</t>
  </si>
  <si>
    <t>PAVAO</t>
  </si>
  <si>
    <t>PECANHA</t>
  </si>
  <si>
    <t>PEDRA AZUL</t>
  </si>
  <si>
    <t>PEDRA DO ANTA</t>
  </si>
  <si>
    <t>PEDRA DO INDAIA</t>
  </si>
  <si>
    <t>PEDRA DOURADA</t>
  </si>
  <si>
    <t>PEDRALVA</t>
  </si>
  <si>
    <t>PEDRINOPOLIS</t>
  </si>
  <si>
    <t>PEDRO LEOPOLDO</t>
  </si>
  <si>
    <t>PEDRO TEIXEIRA</t>
  </si>
  <si>
    <t>PEQUERI</t>
  </si>
  <si>
    <t>PEQUI</t>
  </si>
  <si>
    <t>PERDIGAO</t>
  </si>
  <si>
    <t>PERDIZES</t>
  </si>
  <si>
    <t>PERDOES</t>
  </si>
  <si>
    <t>PESCADOR</t>
  </si>
  <si>
    <t>PIAU</t>
  </si>
  <si>
    <t>PIEDADE DE PONTE NOVA</t>
  </si>
  <si>
    <t>PIEDADE DO RIO GRANDE</t>
  </si>
  <si>
    <t>PIEDADE DOS GERAIS</t>
  </si>
  <si>
    <t>PIMENTA</t>
  </si>
  <si>
    <t>PIRACEMA</t>
  </si>
  <si>
    <t>PIRAJUBA</t>
  </si>
  <si>
    <t>PIRANGA</t>
  </si>
  <si>
    <t>PIRANGUCU</t>
  </si>
  <si>
    <t>PIRANGUINHO</t>
  </si>
  <si>
    <t>PIRAPETINGA</t>
  </si>
  <si>
    <t>PIRAPORA</t>
  </si>
  <si>
    <t>PIRAUBA</t>
  </si>
  <si>
    <t>PITANGUI</t>
  </si>
  <si>
    <t>PIUMHI</t>
  </si>
  <si>
    <t>PLANURA</t>
  </si>
  <si>
    <t>POCO FUNDO</t>
  </si>
  <si>
    <t>POCOS DE CALDAS</t>
  </si>
  <si>
    <t>POCRANE</t>
  </si>
  <si>
    <t>POMPEU</t>
  </si>
  <si>
    <t>PONTE NOVA</t>
  </si>
  <si>
    <t>PORTEIRINHA</t>
  </si>
  <si>
    <t>PORTO FIRME</t>
  </si>
  <si>
    <t>POTE</t>
  </si>
  <si>
    <t>POUSO ALEGRE</t>
  </si>
  <si>
    <t>POUSO ALTO</t>
  </si>
  <si>
    <t>PRADOS</t>
  </si>
  <si>
    <t>PRATA</t>
  </si>
  <si>
    <t>PRATAPOLIS</t>
  </si>
  <si>
    <t>PRATINHA</t>
  </si>
  <si>
    <t>PRESIDENTE BERNARDES</t>
  </si>
  <si>
    <t>PRESIDENTE JUSCELINO</t>
  </si>
  <si>
    <t>PRESIDENTE KUBITSCHEK</t>
  </si>
  <si>
    <t>PRESIDENTE OLEGARIO</t>
  </si>
  <si>
    <t>ALTO JEQUITIBA</t>
  </si>
  <si>
    <t>PRUDENTE DE MORAES</t>
  </si>
  <si>
    <t>QUARTEL GERAL</t>
  </si>
  <si>
    <t>QUELUZITO</t>
  </si>
  <si>
    <t>RAPOSOS</t>
  </si>
  <si>
    <t>RAUL SOARES</t>
  </si>
  <si>
    <t>RECREIO</t>
  </si>
  <si>
    <t>RESENDE COSTA</t>
  </si>
  <si>
    <t>RESPLENDOR</t>
  </si>
  <si>
    <t>RESSAQUINHA</t>
  </si>
  <si>
    <t>RIACHO DOS MACHADOS</t>
  </si>
  <si>
    <t>RIBEIRAO DAS NEVES</t>
  </si>
  <si>
    <t>RIBEIRAO VERMELHO</t>
  </si>
  <si>
    <t>RIO ACIMA</t>
  </si>
  <si>
    <t>RIO CASCA</t>
  </si>
  <si>
    <t>RIO DOCE</t>
  </si>
  <si>
    <t>RIO DO PRADO</t>
  </si>
  <si>
    <t>RIO ESPERA</t>
  </si>
  <si>
    <t>RIO MANSO</t>
  </si>
  <si>
    <t>RIO NOVO</t>
  </si>
  <si>
    <t>RIO PARANAIBA</t>
  </si>
  <si>
    <t>RIO PARDO DE MINAS</t>
  </si>
  <si>
    <t>RIO PIRACICABA</t>
  </si>
  <si>
    <t>RIO POMBA</t>
  </si>
  <si>
    <t>RIO PRETO</t>
  </si>
  <si>
    <t>RIO VERMELHO</t>
  </si>
  <si>
    <t>RITAPOLIS</t>
  </si>
  <si>
    <t>ROCHEDO DE MINAS</t>
  </si>
  <si>
    <t>RODEIRO</t>
  </si>
  <si>
    <t>ROMARIA</t>
  </si>
  <si>
    <t>RUBELITA</t>
  </si>
  <si>
    <t>RUBIM</t>
  </si>
  <si>
    <t>SABARA</t>
  </si>
  <si>
    <t>SABINOPOLIS</t>
  </si>
  <si>
    <t>SACRAMENTO</t>
  </si>
  <si>
    <t>SALINAS</t>
  </si>
  <si>
    <t>SALTO DA DIVISA</t>
  </si>
  <si>
    <t>STA BARBARA</t>
  </si>
  <si>
    <t>STA BARBARA DO TUGURIO</t>
  </si>
  <si>
    <t>STA CRUZ DO ESCALVADO</t>
  </si>
  <si>
    <t>STA EFIGENIA DE MINAS</t>
  </si>
  <si>
    <t>STA FE DE MINAS</t>
  </si>
  <si>
    <t>STA JULIANA</t>
  </si>
  <si>
    <t>STA LUZIA</t>
  </si>
  <si>
    <t>STA MARGARIDA</t>
  </si>
  <si>
    <t>STA MARIA DO ITABIRA</t>
  </si>
  <si>
    <t>STA MARIA DO SALTO</t>
  </si>
  <si>
    <t>STA MARIA DO SUACUI</t>
  </si>
  <si>
    <t>SANTANA DA VARGEM</t>
  </si>
  <si>
    <t>SANTANA DE CATAGUASES</t>
  </si>
  <si>
    <t>SANTANA DE PIRAPAMA</t>
  </si>
  <si>
    <t>SANTANA DO DESERTO</t>
  </si>
  <si>
    <t>SANTANA DO GARAMBEU</t>
  </si>
  <si>
    <t>SANTANA DO JACARE</t>
  </si>
  <si>
    <t>SANTANA DO MANHUACU</t>
  </si>
  <si>
    <t>SANTANA DO RIACHO</t>
  </si>
  <si>
    <t>SANTANA DOS MONTES</t>
  </si>
  <si>
    <t>STA RITA DE CALDAS</t>
  </si>
  <si>
    <t>STA RITA DE IBITIPOCA</t>
  </si>
  <si>
    <t>STA RITA DO ITUETO</t>
  </si>
  <si>
    <t>STA RITA DO JACUTINGA</t>
  </si>
  <si>
    <t>STA RITA DO SAPUCAI</t>
  </si>
  <si>
    <t>STA ROSA DA SERRA</t>
  </si>
  <si>
    <t>STA VITORIA</t>
  </si>
  <si>
    <t>STO ANTONIO DO AMPARO</t>
  </si>
  <si>
    <t>STO ANTONIO DO AVENTUREIRO</t>
  </si>
  <si>
    <t>STO ANTONIO DO GRAMA</t>
  </si>
  <si>
    <t>STO ANTONIO DO ITAMBE</t>
  </si>
  <si>
    <t>STO ANTONIO DO JACINTO</t>
  </si>
  <si>
    <t>STO ANTONIO DO MONTE</t>
  </si>
  <si>
    <t>STO ANTONIO DO RIO ABAIXO</t>
  </si>
  <si>
    <t>STO HIPOLITO</t>
  </si>
  <si>
    <t>SANTOS DUMONT</t>
  </si>
  <si>
    <t>SAO BENTO ABADE</t>
  </si>
  <si>
    <t>SAO BRAS DO SUACUI</t>
  </si>
  <si>
    <t>SAO DOMINGOS DO PRATA</t>
  </si>
  <si>
    <t>SAO FRANCISCO</t>
  </si>
  <si>
    <t>SAO FRANCISCO DE PAULA</t>
  </si>
  <si>
    <t>SAO FRANCISCO DE SALES</t>
  </si>
  <si>
    <t>SAO FRANCISCO DO GLORIA</t>
  </si>
  <si>
    <t>SAO GERALDO</t>
  </si>
  <si>
    <t>SAO GERALDO DA PIEDADE</t>
  </si>
  <si>
    <t>SAO GONCALO DO ABAETE</t>
  </si>
  <si>
    <t>SAO GONCALO DO PARA</t>
  </si>
  <si>
    <t>SAO GONCALO DO RIO ABAIXO</t>
  </si>
  <si>
    <t>SAO GONCALO DO SAPUCAI</t>
  </si>
  <si>
    <t>SAO GOTARDO</t>
  </si>
  <si>
    <t>SAO JOAO BATISTA DO GLORIA</t>
  </si>
  <si>
    <t>SAO JOAO DA MATA</t>
  </si>
  <si>
    <t>SAO JOAO DA PONTE</t>
  </si>
  <si>
    <t>SAO JOAO DEL REI</t>
  </si>
  <si>
    <t>SAO JOAO DO ORIENTE</t>
  </si>
  <si>
    <t>SAO JOAO DO PARAISO</t>
  </si>
  <si>
    <t>SAO JOAO EVANGELISTA</t>
  </si>
  <si>
    <t>SAO JOAO NEPOMUCENO</t>
  </si>
  <si>
    <t>SAO JOSE DA SAFIRA</t>
  </si>
  <si>
    <t>SAO JOSE DA VARGINHA</t>
  </si>
  <si>
    <t>SAO JOSE DO ALEGRE</t>
  </si>
  <si>
    <t>SAO JOSE DO DIVINO</t>
  </si>
  <si>
    <t>SAO JOSE DO GOIABAL</t>
  </si>
  <si>
    <t>SAO JOSE DO JACURI</t>
  </si>
  <si>
    <t>SAO JOSE DO MANTIMENTO</t>
  </si>
  <si>
    <t>SAO LOURENCO</t>
  </si>
  <si>
    <t>SAO MIGUEL DO ANTA</t>
  </si>
  <si>
    <t>SAO PEDRO DA UNIAO</t>
  </si>
  <si>
    <t>SAO PEDRO DO SUACUI</t>
  </si>
  <si>
    <t>SAO PEDRO DOS FERROS</t>
  </si>
  <si>
    <t>SAO ROMAO</t>
  </si>
  <si>
    <t>SAO ROQUE DE MINAS</t>
  </si>
  <si>
    <t>SAO SEB DA BELA VISTA</t>
  </si>
  <si>
    <t>SAO SEB DO MARANHAO</t>
  </si>
  <si>
    <t>SAO SEB DO OESTE</t>
  </si>
  <si>
    <t>SAO SEB DO PARAISO</t>
  </si>
  <si>
    <t>SAO SEB DO RIO PRETO</t>
  </si>
  <si>
    <t>SAO SEB DO RIO VERDE</t>
  </si>
  <si>
    <t>SAO TIAGO</t>
  </si>
  <si>
    <t>SAO TOMAS DE AQUINO</t>
  </si>
  <si>
    <t>SAO TOME DAS LETRAS</t>
  </si>
  <si>
    <t>SAO VICENTE DE MINAS</t>
  </si>
  <si>
    <t>SAPUCAI-MIRIM</t>
  </si>
  <si>
    <t>SARDOA</t>
  </si>
  <si>
    <t>SEN. CORTES</t>
  </si>
  <si>
    <t>SEN. FIRMINO</t>
  </si>
  <si>
    <t>SEN. JOSE BENTO</t>
  </si>
  <si>
    <t>SEN. MODESTINO GONCALVES</t>
  </si>
  <si>
    <t>SENHORA DE OLIVEIRA</t>
  </si>
  <si>
    <t>SENHORA DO PORTO</t>
  </si>
  <si>
    <t>SENHORA DOS REMEDIOS</t>
  </si>
  <si>
    <t>SERICITA</t>
  </si>
  <si>
    <t>SERITINGA</t>
  </si>
  <si>
    <t>SERRA AZUL DE MINAS</t>
  </si>
  <si>
    <t>SERRA DA SAUDADE</t>
  </si>
  <si>
    <t>SERRA DO SALITRE</t>
  </si>
  <si>
    <t>SERRA DOS AIMORES</t>
  </si>
  <si>
    <t>SERRANIA</t>
  </si>
  <si>
    <t>SERRANOS</t>
  </si>
  <si>
    <t>SERRO</t>
  </si>
  <si>
    <t>SETE LAGOAS</t>
  </si>
  <si>
    <t>SILVEIRANIA</t>
  </si>
  <si>
    <t>SILVIANOPOLIS</t>
  </si>
  <si>
    <t>SIMAO PEREIRA</t>
  </si>
  <si>
    <t>SIMONESIA</t>
  </si>
  <si>
    <t>SOBRALIA</t>
  </si>
  <si>
    <t>SOLEDADE DE MINAS</t>
  </si>
  <si>
    <t>TABULEIRO</t>
  </si>
  <si>
    <t>TAIOBEIRAS</t>
  </si>
  <si>
    <t>TAPIRA</t>
  </si>
  <si>
    <t>TAPIRAI</t>
  </si>
  <si>
    <t>TAQUARACU DE MINAS</t>
  </si>
  <si>
    <t>TARUMIRIM</t>
  </si>
  <si>
    <t>TEIXEIRAS</t>
  </si>
  <si>
    <t>TEOFILO OTONI</t>
  </si>
  <si>
    <t>TIMOTEO</t>
  </si>
  <si>
    <t>TIRADENTES</t>
  </si>
  <si>
    <t>TIROS</t>
  </si>
  <si>
    <t>TOCANTINS</t>
  </si>
  <si>
    <t>TOLEDO</t>
  </si>
  <si>
    <t>TOMBOS</t>
  </si>
  <si>
    <t>TRES CORACOES</t>
  </si>
  <si>
    <t>TRES PONTAS</t>
  </si>
  <si>
    <t>TUMIRITINGA</t>
  </si>
  <si>
    <t xml:space="preserve">TUPACIGUARA </t>
  </si>
  <si>
    <t>TURMALINA</t>
  </si>
  <si>
    <t>TURVOLANDIA</t>
  </si>
  <si>
    <t>UBA</t>
  </si>
  <si>
    <t>UBAI</t>
  </si>
  <si>
    <t>UBERABA(*)</t>
  </si>
  <si>
    <t>UBERLANDIA</t>
  </si>
  <si>
    <t>UMBURATIBA</t>
  </si>
  <si>
    <t>UNAI</t>
  </si>
  <si>
    <t>URUCANIA</t>
  </si>
  <si>
    <t>VARGEM BONITA</t>
  </si>
  <si>
    <t>VARGINHA</t>
  </si>
  <si>
    <t>VARZEA DA PALMA</t>
  </si>
  <si>
    <t>VARZELANDIA</t>
  </si>
  <si>
    <t>VAZANTE</t>
  </si>
  <si>
    <t>VERISSIMO</t>
  </si>
  <si>
    <t>VESPASIANO</t>
  </si>
  <si>
    <t>VICOSA</t>
  </si>
  <si>
    <t>VIEIRAS</t>
  </si>
  <si>
    <t>MATHIAS LOBATO</t>
  </si>
  <si>
    <t>VIRGEM DA LAPA</t>
  </si>
  <si>
    <t>VIRGINIA</t>
  </si>
  <si>
    <t>VIRGINOPOLIS</t>
  </si>
  <si>
    <t>VIRGOLANDIA</t>
  </si>
  <si>
    <t>VISCONDE DO RIO BRANCO</t>
  </si>
  <si>
    <t>VOLTA GRANDE</t>
  </si>
  <si>
    <t>WENCESLAU BRAZ</t>
  </si>
  <si>
    <t>ITAU DE MINAS</t>
  </si>
  <si>
    <t>ALFREDO VASCONCELOS</t>
  </si>
  <si>
    <t>ARAPORA</t>
  </si>
  <si>
    <t>CAPITAO ANDRADE</t>
  </si>
  <si>
    <t>CARNEIRINHO</t>
  </si>
  <si>
    <t>CATUJI</t>
  </si>
  <si>
    <t>DIVISOPOLIS</t>
  </si>
  <si>
    <t>DURANDE</t>
  </si>
  <si>
    <t>ENTRE FOLHAS</t>
  </si>
  <si>
    <t>FERVEDOURO</t>
  </si>
  <si>
    <t>ICARAI DE MINAS</t>
  </si>
  <si>
    <t>IPABA</t>
  </si>
  <si>
    <t>JAIBA</t>
  </si>
  <si>
    <t>JAMPRUCA</t>
  </si>
  <si>
    <t>JUATUBA</t>
  </si>
  <si>
    <t>LAGOA GRANDE</t>
  </si>
  <si>
    <t>LIMEIRA DO OESTE</t>
  </si>
  <si>
    <t>LONTRA</t>
  </si>
  <si>
    <t>MAMONAS</t>
  </si>
  <si>
    <t>MATA VERDE</t>
  </si>
  <si>
    <t>MATIAS CARDOSO</t>
  </si>
  <si>
    <t>MONTEZUMA</t>
  </si>
  <si>
    <t>PALMOPOLIS</t>
  </si>
  <si>
    <t>PEDRAS MARIA CRUZ</t>
  </si>
  <si>
    <t>RIACHINHO</t>
  </si>
  <si>
    <t>STA BARBARA DO LESTE</t>
  </si>
  <si>
    <t>STA RITA DE MINAS</t>
  </si>
  <si>
    <t>SANTANA DO PARAISO</t>
  </si>
  <si>
    <t>SAO JOAO DO MANHUACU</t>
  </si>
  <si>
    <t>SAO JOAO DO MANTENINHA</t>
  </si>
  <si>
    <t>SAO JOSE DA LAPA</t>
  </si>
  <si>
    <t>SEN. AMARAL</t>
  </si>
  <si>
    <t>UBAPORANGA</t>
  </si>
  <si>
    <t>URUCUIA</t>
  </si>
  <si>
    <t>ALTO CAPARAO</t>
  </si>
  <si>
    <t>ANGELANDIA</t>
  </si>
  <si>
    <t>ARICANDUVA</t>
  </si>
  <si>
    <t>BERIZAL</t>
  </si>
  <si>
    <t>BONITO DE MINAS</t>
  </si>
  <si>
    <t>BRASILANDIA DE MINAS</t>
  </si>
  <si>
    <t>BUGRE</t>
  </si>
  <si>
    <t>CABECEIRA GRANDE</t>
  </si>
  <si>
    <t>CAMPO AZUL</t>
  </si>
  <si>
    <t>CANTAGALO</t>
  </si>
  <si>
    <t>CATAS ALTAS</t>
  </si>
  <si>
    <t>CATUTI</t>
  </si>
  <si>
    <t>CHAPADA GAUCHA</t>
  </si>
  <si>
    <t>CONEGO MARINHO</t>
  </si>
  <si>
    <t>CONFINS</t>
  </si>
  <si>
    <t>CORREGO FUNDO</t>
  </si>
  <si>
    <t>CRISOLITA</t>
  </si>
  <si>
    <t>CUPARAQUE</t>
  </si>
  <si>
    <t>CURRAL DE DENTRO</t>
  </si>
  <si>
    <t>DIVISA ALEGRE</t>
  </si>
  <si>
    <t>DOM BOSCO</t>
  </si>
  <si>
    <t>FRANCISCOPOLIS</t>
  </si>
  <si>
    <t>FREI LAGONEGRO</t>
  </si>
  <si>
    <t>FRUTA DE LEITE</t>
  </si>
  <si>
    <t>GAMELEIRAS</t>
  </si>
  <si>
    <t>GLAUCILANDIA</t>
  </si>
  <si>
    <t>GOIABEIRA</t>
  </si>
  <si>
    <t>GOIANA</t>
  </si>
  <si>
    <t>GUARACIAMA</t>
  </si>
  <si>
    <t>IBIRACATU</t>
  </si>
  <si>
    <t>IMBE DE MINAS</t>
  </si>
  <si>
    <t>INDAIABIRA</t>
  </si>
  <si>
    <t>JENIPAPO DE MINAS</t>
  </si>
  <si>
    <t>JOSE GONCALVES DE MINAS</t>
  </si>
  <si>
    <t>JOSE RAYDAN</t>
  </si>
  <si>
    <t>JOSENOPOLIS</t>
  </si>
  <si>
    <t>JUVENILIA</t>
  </si>
  <si>
    <t>LEME DO PRADO</t>
  </si>
  <si>
    <t>LUISBURGO</t>
  </si>
  <si>
    <t>LUISLANDIA</t>
  </si>
  <si>
    <t>MARIO CAMPOS</t>
  </si>
  <si>
    <t>MARTINS SOARES</t>
  </si>
  <si>
    <t>MIRAVANIA</t>
  </si>
  <si>
    <t>MONTE FORMOSO</t>
  </si>
  <si>
    <t>NAQUE</t>
  </si>
  <si>
    <t>NATALANDIA</t>
  </si>
  <si>
    <t>NINHEIRA</t>
  </si>
  <si>
    <t>NOVA BELEM</t>
  </si>
  <si>
    <t>NOVA PORTEIRINHA</t>
  </si>
  <si>
    <t>NOVO ORIENTE DE MINAS</t>
  </si>
  <si>
    <t>NOVORIZONTE</t>
  </si>
  <si>
    <t>OLHOS D AGUA</t>
  </si>
  <si>
    <t>ORATORIOS</t>
  </si>
  <si>
    <t>ORIZANIA</t>
  </si>
  <si>
    <t>PADRE CARVALHO</t>
  </si>
  <si>
    <t>PAI PEDRO</t>
  </si>
  <si>
    <t>PATIS</t>
  </si>
  <si>
    <t>PEDRA BONITA</t>
  </si>
  <si>
    <t>PERIQUITO</t>
  </si>
  <si>
    <t>PIEDADE DE CARATINGA</t>
  </si>
  <si>
    <t>PINGO D AGUA</t>
  </si>
  <si>
    <t>PINTOPOLIS</t>
  </si>
  <si>
    <t>PONTO CHIQUE</t>
  </si>
  <si>
    <t>PONTO DOS VOLANTES</t>
  </si>
  <si>
    <t>REDUTO</t>
  </si>
  <si>
    <t>ROSARIO DA LIMEIRA</t>
  </si>
  <si>
    <t>STA BARBARA DO MONTE VERDE</t>
  </si>
  <si>
    <t>STA CRUZ DE MINAS</t>
  </si>
  <si>
    <t>STA CRUZ DE SALINAS</t>
  </si>
  <si>
    <t>STA HELENA DE MINAS</t>
  </si>
  <si>
    <t>STO ANTONIO DO RETIRO</t>
  </si>
  <si>
    <t>SAO DOMINGOS DAS DORES</t>
  </si>
  <si>
    <t>SAO FELIX DE MINAS</t>
  </si>
  <si>
    <t>SAO GERALDO DO BAIXIO</t>
  </si>
  <si>
    <t>SAO JOAO DA LAGOA</t>
  </si>
  <si>
    <t>SAO JOAO DAS MISSOES</t>
  </si>
  <si>
    <t>SAO JOAO DO PACUI</t>
  </si>
  <si>
    <t>SAO JOAQUIM DE BICAS</t>
  </si>
  <si>
    <t>SAO JOSE DA BARRA</t>
  </si>
  <si>
    <t>SAO SEBASTIAO VARGEM ALEGRE</t>
  </si>
  <si>
    <t>SAO SEBASTIAO DO ANTA</t>
  </si>
  <si>
    <t>SARZEDO</t>
  </si>
  <si>
    <t>SEM PEIXE</t>
  </si>
  <si>
    <t>SERRANOPOLIS DE MINAS</t>
  </si>
  <si>
    <t>SETUBINHA</t>
  </si>
  <si>
    <t>TAPARUBA</t>
  </si>
  <si>
    <t>TOCOS DO MOGI</t>
  </si>
  <si>
    <t>UNIAO DE MINAS</t>
  </si>
  <si>
    <t>URUANA DE MINAS</t>
  </si>
  <si>
    <t>VARGEM ALEGRE</t>
  </si>
  <si>
    <t>VARGEM GRANDE RIO PARDO</t>
  </si>
  <si>
    <t>VARJAO DE MINAS</t>
  </si>
  <si>
    <t>VERDELANDIA</t>
  </si>
  <si>
    <t>VEREDINHA</t>
  </si>
  <si>
    <t>VERMELHO NOVO</t>
  </si>
  <si>
    <t>DELTA</t>
  </si>
  <si>
    <t>JAPONVAR</t>
  </si>
  <si>
    <t>Total Geral</t>
  </si>
  <si>
    <t>Fonte: SCAF/SEF/MG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</si>
</sst>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20"/>
      <name val="Calibri"/>
      <family val="2"/>
    </font>
    <font>
      <b/>
      <sz val="1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4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32" borderId="0" applyNumberFormat="0" applyBorder="0" applyAlignment="0" applyProtection="0"/>
    <xf numFmtId="0" fontId="34" fillId="21" borderId="5" applyNumberFormat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2" fillId="0" borderId="0" xfId="0" applyFont="1" applyAlignment="1" quotePrefix="1">
      <alignment horizontal="center"/>
    </xf>
    <xf numFmtId="0" fontId="2" fillId="0" borderId="0" xfId="0" applyFont="1" applyAlignment="1" quotePrefix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 quotePrefix="1">
      <alignment vertical="top" wrapText="1"/>
    </xf>
    <xf numFmtId="0" fontId="3" fillId="0" borderId="0" xfId="0" applyFont="1" applyAlignment="1" quotePrefix="1">
      <alignment horizontal="left" vertical="top" wrapText="1"/>
    </xf>
    <xf numFmtId="0" fontId="3" fillId="0" borderId="0" xfId="0" applyFont="1" applyAlignment="1" quotePrefix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164" fontId="25" fillId="0" borderId="10" xfId="0" applyNumberFormat="1" applyFont="1" applyBorder="1" applyAlignment="1">
      <alignment horizontal="center" vertical="center" wrapText="1"/>
    </xf>
    <xf numFmtId="0" fontId="25" fillId="0" borderId="11" xfId="61" applyNumberFormat="1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/>
    </xf>
    <xf numFmtId="43" fontId="5" fillId="0" borderId="11" xfId="61" applyFont="1" applyFill="1" applyBorder="1" applyAlignment="1">
      <alignment horizontal="center"/>
    </xf>
    <xf numFmtId="43" fontId="0" fillId="0" borderId="0" xfId="61" applyFont="1" applyAlignment="1">
      <alignment/>
    </xf>
    <xf numFmtId="43" fontId="0" fillId="0" borderId="11" xfId="61" applyFont="1" applyBorder="1" applyAlignment="1">
      <alignment/>
    </xf>
    <xf numFmtId="43" fontId="6" fillId="0" borderId="11" xfId="61" applyFont="1" applyFill="1" applyBorder="1" applyAlignment="1">
      <alignment horizontal="center"/>
    </xf>
    <xf numFmtId="43" fontId="0" fillId="0" borderId="0" xfId="0" applyNumberFormat="1" applyAlignment="1">
      <alignment/>
    </xf>
    <xf numFmtId="0" fontId="0" fillId="0" borderId="0" xfId="0" applyAlignment="1" quotePrefix="1">
      <alignment/>
    </xf>
    <xf numFmtId="43" fontId="5" fillId="0" borderId="0" xfId="61" applyFont="1" applyFill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0" fontId="3" fillId="0" borderId="0" xfId="47" applyFont="1" applyAlignment="1">
      <alignment horizontal="center"/>
      <protection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33" borderId="12" xfId="0" applyFont="1" applyFill="1" applyBorder="1" applyAlignment="1" quotePrefix="1">
      <alignment horizontal="center"/>
    </xf>
    <xf numFmtId="0" fontId="23" fillId="0" borderId="10" xfId="0" applyFont="1" applyBorder="1" applyAlignment="1">
      <alignment horizontal="center" vertical="center" wrapText="1" shrinkToFit="1"/>
    </xf>
    <xf numFmtId="0" fontId="23" fillId="0" borderId="13" xfId="0" applyFont="1" applyBorder="1" applyAlignment="1">
      <alignment horizontal="center" vertical="center" wrapText="1" shrinkToFit="1"/>
    </xf>
    <xf numFmtId="0" fontId="23" fillId="0" borderId="14" xfId="0" applyFont="1" applyBorder="1" applyAlignment="1">
      <alignment horizontal="center" vertical="center" wrapText="1" shrinkToFit="1"/>
    </xf>
    <xf numFmtId="0" fontId="23" fillId="0" borderId="10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164" fontId="24" fillId="0" borderId="15" xfId="0" applyNumberFormat="1" applyFont="1" applyBorder="1" applyAlignment="1">
      <alignment horizontal="center" vertical="center" wrapText="1"/>
    </xf>
    <xf numFmtId="164" fontId="24" fillId="0" borderId="16" xfId="0" applyNumberFormat="1" applyFont="1" applyBorder="1" applyAlignment="1">
      <alignment horizontal="center" vertical="center" wrapText="1"/>
    </xf>
    <xf numFmtId="164" fontId="24" fillId="0" borderId="17" xfId="0" applyNumberFormat="1" applyFont="1" applyBorder="1" applyAlignment="1">
      <alignment horizontal="center" vertical="center" wrapText="1"/>
    </xf>
    <xf numFmtId="0" fontId="42" fillId="0" borderId="0" xfId="0" applyFont="1" applyAlignment="1" quotePrefix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 quotePrefix="1">
      <alignment vertical="top" wrapText="1"/>
    </xf>
    <xf numFmtId="0" fontId="3" fillId="0" borderId="0" xfId="0" applyFont="1" applyAlignment="1">
      <alignment horizontal="left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ORTARIA%20N&#186;%2014%20ACORDO%20AMM%20-%20ICMS%202018%20-%20FEVEREIRO%202022%20EGE%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RTARIA"/>
      <sheetName val="Pagamentos"/>
      <sheetName val="Conferência"/>
      <sheetName val="Planilha2 (2)"/>
    </sheetNames>
    <sheetDataSet>
      <sheetData sheetId="1">
        <row r="2">
          <cell r="A2">
            <v>1</v>
          </cell>
          <cell r="B2">
            <v>18593111000114</v>
          </cell>
          <cell r="C2" t="str">
            <v>ABADIA DOS DOURADOS</v>
          </cell>
          <cell r="D2">
            <v>0</v>
          </cell>
          <cell r="E2">
            <v>17075.35</v>
          </cell>
          <cell r="F2">
            <v>17075.35</v>
          </cell>
        </row>
        <row r="3">
          <cell r="A3">
            <v>2</v>
          </cell>
          <cell r="B3">
            <v>18296632000100</v>
          </cell>
          <cell r="C3" t="str">
            <v>ABAETÉ</v>
          </cell>
          <cell r="D3">
            <v>0</v>
          </cell>
          <cell r="E3">
            <v>0</v>
          </cell>
          <cell r="F3">
            <v>0</v>
          </cell>
        </row>
        <row r="4">
          <cell r="A4">
            <v>3</v>
          </cell>
          <cell r="B4">
            <v>18837278000183</v>
          </cell>
          <cell r="C4" t="str">
            <v>ABRE CAMPO</v>
          </cell>
          <cell r="D4">
            <v>0</v>
          </cell>
          <cell r="E4">
            <v>0</v>
          </cell>
          <cell r="F4">
            <v>0</v>
          </cell>
        </row>
        <row r="5">
          <cell r="A5">
            <v>4</v>
          </cell>
          <cell r="B5">
            <v>18295287000190</v>
          </cell>
          <cell r="C5" t="str">
            <v>ACAIACA</v>
          </cell>
          <cell r="D5">
            <v>0</v>
          </cell>
          <cell r="E5">
            <v>5827.82</v>
          </cell>
          <cell r="F5">
            <v>5827.82</v>
          </cell>
        </row>
        <row r="6">
          <cell r="A6">
            <v>5</v>
          </cell>
          <cell r="B6">
            <v>17005216000142</v>
          </cell>
          <cell r="C6" t="str">
            <v>AÇUCENA</v>
          </cell>
          <cell r="D6">
            <v>0</v>
          </cell>
          <cell r="E6">
            <v>0</v>
          </cell>
          <cell r="F6">
            <v>0</v>
          </cell>
        </row>
        <row r="7">
          <cell r="A7">
            <v>6</v>
          </cell>
          <cell r="B7">
            <v>18085563000195</v>
          </cell>
          <cell r="C7" t="str">
            <v>ÁGUA BOA</v>
          </cell>
          <cell r="D7">
            <v>0</v>
          </cell>
          <cell r="E7">
            <v>0</v>
          </cell>
          <cell r="F7">
            <v>0</v>
          </cell>
        </row>
        <row r="8">
          <cell r="A8">
            <v>7</v>
          </cell>
          <cell r="B8">
            <v>18428953000110</v>
          </cell>
          <cell r="C8" t="str">
            <v>ÁGUA COMPRIDA</v>
          </cell>
          <cell r="D8">
            <v>0</v>
          </cell>
          <cell r="E8">
            <v>0</v>
          </cell>
          <cell r="F8">
            <v>0</v>
          </cell>
        </row>
        <row r="9">
          <cell r="A9">
            <v>8</v>
          </cell>
          <cell r="B9">
            <v>17888108000165</v>
          </cell>
          <cell r="C9" t="str">
            <v>AGUANIL</v>
          </cell>
          <cell r="D9">
            <v>0</v>
          </cell>
          <cell r="E9">
            <v>8912.62</v>
          </cell>
          <cell r="F9">
            <v>8912.62</v>
          </cell>
        </row>
        <row r="10">
          <cell r="A10">
            <v>9</v>
          </cell>
          <cell r="B10">
            <v>18404749000160</v>
          </cell>
          <cell r="C10" t="str">
            <v>ÁGUAS FORMOSAS</v>
          </cell>
          <cell r="D10">
            <v>0</v>
          </cell>
          <cell r="E10">
            <v>0</v>
          </cell>
          <cell r="F10">
            <v>0</v>
          </cell>
        </row>
        <row r="11">
          <cell r="A11">
            <v>10</v>
          </cell>
          <cell r="B11">
            <v>18414581000173</v>
          </cell>
          <cell r="C11" t="str">
            <v>ÁGUAS VERMELHAS</v>
          </cell>
          <cell r="D11">
            <v>0</v>
          </cell>
          <cell r="E11">
            <v>0</v>
          </cell>
          <cell r="F11">
            <v>0</v>
          </cell>
        </row>
        <row r="12">
          <cell r="A12">
            <v>11</v>
          </cell>
          <cell r="B12">
            <v>18348094000150</v>
          </cell>
          <cell r="C12" t="str">
            <v>AIMORÉS</v>
          </cell>
          <cell r="D12">
            <v>0</v>
          </cell>
          <cell r="E12">
            <v>42614.24</v>
          </cell>
          <cell r="F12">
            <v>42614.24</v>
          </cell>
        </row>
        <row r="13">
          <cell r="A13">
            <v>12</v>
          </cell>
          <cell r="B13">
            <v>18008896000110</v>
          </cell>
          <cell r="C13" t="str">
            <v>AIURUOCA</v>
          </cell>
          <cell r="D13">
            <v>0</v>
          </cell>
          <cell r="E13">
            <v>10831.61</v>
          </cell>
          <cell r="F13">
            <v>10831.61</v>
          </cell>
        </row>
        <row r="14">
          <cell r="A14">
            <v>13</v>
          </cell>
          <cell r="B14">
            <v>18186346000191</v>
          </cell>
          <cell r="C14" t="str">
            <v>ALAGOA</v>
          </cell>
          <cell r="D14">
            <v>0</v>
          </cell>
          <cell r="E14">
            <v>0</v>
          </cell>
          <cell r="F14">
            <v>0</v>
          </cell>
        </row>
        <row r="15">
          <cell r="A15">
            <v>14</v>
          </cell>
          <cell r="B15">
            <v>17912015000129</v>
          </cell>
          <cell r="C15" t="str">
            <v>ALBERTINA</v>
          </cell>
          <cell r="D15">
            <v>0</v>
          </cell>
          <cell r="E15">
            <v>9693.45</v>
          </cell>
          <cell r="F15">
            <v>9693.45</v>
          </cell>
        </row>
        <row r="16">
          <cell r="A16">
            <v>15</v>
          </cell>
          <cell r="B16">
            <v>17709197000135</v>
          </cell>
          <cell r="C16" t="str">
            <v>ALÉM PARAÍBA</v>
          </cell>
          <cell r="D16">
            <v>0</v>
          </cell>
          <cell r="E16">
            <v>0</v>
          </cell>
          <cell r="F16">
            <v>0</v>
          </cell>
        </row>
        <row r="17">
          <cell r="A17">
            <v>16</v>
          </cell>
          <cell r="B17">
            <v>18243220000101</v>
          </cell>
          <cell r="C17" t="str">
            <v>ALFENAS</v>
          </cell>
          <cell r="D17">
            <v>0</v>
          </cell>
          <cell r="E17">
            <v>120153.95</v>
          </cell>
          <cell r="F17">
            <v>120153.95</v>
          </cell>
        </row>
        <row r="18">
          <cell r="A18">
            <v>17</v>
          </cell>
          <cell r="B18">
            <v>18349894000195</v>
          </cell>
          <cell r="C18" t="str">
            <v>ALMENARA</v>
          </cell>
          <cell r="D18">
            <v>0</v>
          </cell>
          <cell r="E18">
            <v>0</v>
          </cell>
          <cell r="F18">
            <v>0</v>
          </cell>
        </row>
        <row r="19">
          <cell r="A19">
            <v>18</v>
          </cell>
          <cell r="B19">
            <v>18332627000105</v>
          </cell>
          <cell r="C19" t="str">
            <v>ALPERCATA</v>
          </cell>
          <cell r="D19">
            <v>0</v>
          </cell>
          <cell r="E19">
            <v>9262.29</v>
          </cell>
          <cell r="F19">
            <v>9262.29</v>
          </cell>
        </row>
        <row r="20">
          <cell r="A20">
            <v>19</v>
          </cell>
          <cell r="B20">
            <v>18241752000100</v>
          </cell>
          <cell r="C20" t="str">
            <v>ALPINÓPOLIS</v>
          </cell>
          <cell r="D20">
            <v>0</v>
          </cell>
          <cell r="E20">
            <v>30351.95</v>
          </cell>
          <cell r="F20">
            <v>30351.95</v>
          </cell>
        </row>
        <row r="21">
          <cell r="A21">
            <v>20</v>
          </cell>
          <cell r="B21">
            <v>18243238000103</v>
          </cell>
          <cell r="C21" t="str">
            <v>ALTEROSA</v>
          </cell>
          <cell r="D21">
            <v>0</v>
          </cell>
          <cell r="E21">
            <v>18416.39</v>
          </cell>
          <cell r="F21">
            <v>18416.39</v>
          </cell>
        </row>
        <row r="22">
          <cell r="A22">
            <v>21</v>
          </cell>
          <cell r="B22">
            <v>18094748000166</v>
          </cell>
          <cell r="C22" t="str">
            <v>ALTO RIO DOCE</v>
          </cell>
          <cell r="D22">
            <v>0</v>
          </cell>
          <cell r="E22">
            <v>0</v>
          </cell>
          <cell r="F22">
            <v>0</v>
          </cell>
        </row>
        <row r="23">
          <cell r="A23">
            <v>22</v>
          </cell>
          <cell r="B23">
            <v>19770288000101</v>
          </cell>
          <cell r="C23" t="str">
            <v>ALVARENGA</v>
          </cell>
          <cell r="D23">
            <v>0</v>
          </cell>
          <cell r="E23">
            <v>0</v>
          </cell>
          <cell r="F23">
            <v>0</v>
          </cell>
        </row>
        <row r="24">
          <cell r="A24">
            <v>23</v>
          </cell>
          <cell r="B24">
            <v>16725392000196</v>
          </cell>
          <cell r="C24" t="str">
            <v>ALVINÓPOLIS</v>
          </cell>
          <cell r="D24">
            <v>0</v>
          </cell>
          <cell r="E24">
            <v>0</v>
          </cell>
          <cell r="F24">
            <v>0</v>
          </cell>
        </row>
        <row r="25">
          <cell r="A25">
            <v>24</v>
          </cell>
          <cell r="B25">
            <v>18303164000153</v>
          </cell>
          <cell r="C25" t="str">
            <v>ALVORADA DE MINAS</v>
          </cell>
          <cell r="D25">
            <v>0</v>
          </cell>
          <cell r="E25">
            <v>28279.18</v>
          </cell>
          <cell r="F25">
            <v>28279.18</v>
          </cell>
        </row>
        <row r="26">
          <cell r="A26">
            <v>25</v>
          </cell>
          <cell r="B26">
            <v>18316174000123</v>
          </cell>
          <cell r="C26" t="str">
            <v>AMPARO DA SERRA</v>
          </cell>
          <cell r="D26">
            <v>0</v>
          </cell>
          <cell r="E26">
            <v>0</v>
          </cell>
          <cell r="F26">
            <v>0</v>
          </cell>
        </row>
        <row r="27">
          <cell r="A27">
            <v>26</v>
          </cell>
          <cell r="B27">
            <v>17884412000134</v>
          </cell>
          <cell r="C27" t="str">
            <v>ANDRADAS</v>
          </cell>
          <cell r="D27">
            <v>0</v>
          </cell>
          <cell r="E27">
            <v>66088.32</v>
          </cell>
          <cell r="F27">
            <v>66088.32</v>
          </cell>
        </row>
        <row r="28">
          <cell r="A28">
            <v>27</v>
          </cell>
          <cell r="B28">
            <v>18414599000175</v>
          </cell>
          <cell r="C28" t="str">
            <v>CACHOEIRA DO PAJEÚ</v>
          </cell>
          <cell r="D28">
            <v>0</v>
          </cell>
          <cell r="E28">
            <v>0</v>
          </cell>
          <cell r="F28">
            <v>0</v>
          </cell>
        </row>
        <row r="29">
          <cell r="A29">
            <v>28</v>
          </cell>
          <cell r="B29">
            <v>18682930000138</v>
          </cell>
          <cell r="C29" t="str">
            <v>ANDRELÂNDIA</v>
          </cell>
          <cell r="D29">
            <v>0</v>
          </cell>
          <cell r="E29">
            <v>17423.2</v>
          </cell>
          <cell r="F29">
            <v>17423.2</v>
          </cell>
        </row>
        <row r="30">
          <cell r="A30">
            <v>29</v>
          </cell>
          <cell r="B30">
            <v>18094763000104</v>
          </cell>
          <cell r="C30" t="str">
            <v>ANTÔNIO CARLOS</v>
          </cell>
          <cell r="D30">
            <v>0</v>
          </cell>
          <cell r="E30">
            <v>11852.6</v>
          </cell>
          <cell r="F30">
            <v>11852.6</v>
          </cell>
        </row>
        <row r="31">
          <cell r="A31">
            <v>30</v>
          </cell>
          <cell r="B31">
            <v>16796575000100</v>
          </cell>
          <cell r="C31" t="str">
            <v>ANTÔNIO DIAS</v>
          </cell>
          <cell r="D31">
            <v>0</v>
          </cell>
          <cell r="E31">
            <v>0</v>
          </cell>
          <cell r="F31">
            <v>0</v>
          </cell>
        </row>
        <row r="32">
          <cell r="A32">
            <v>31</v>
          </cell>
          <cell r="B32">
            <v>17947631000115</v>
          </cell>
          <cell r="C32" t="str">
            <v>ANTÔNIO PRADO DE  MINAS</v>
          </cell>
          <cell r="D32">
            <v>0</v>
          </cell>
          <cell r="E32">
            <v>5213.52</v>
          </cell>
          <cell r="F32">
            <v>5213.52</v>
          </cell>
        </row>
        <row r="33">
          <cell r="A33">
            <v>32</v>
          </cell>
          <cell r="B33">
            <v>18116111000123</v>
          </cell>
          <cell r="C33" t="str">
            <v>ARAÇAÍ</v>
          </cell>
          <cell r="D33">
            <v>0</v>
          </cell>
          <cell r="E33">
            <v>6824.39</v>
          </cell>
          <cell r="F33">
            <v>6824.39</v>
          </cell>
        </row>
        <row r="34">
          <cell r="A34">
            <v>33</v>
          </cell>
          <cell r="B34">
            <v>17747940000141</v>
          </cell>
          <cell r="C34" t="str">
            <v>ARACITABA</v>
          </cell>
          <cell r="D34">
            <v>0</v>
          </cell>
          <cell r="E34">
            <v>5050.22</v>
          </cell>
          <cell r="F34">
            <v>5050.22</v>
          </cell>
        </row>
        <row r="35">
          <cell r="A35">
            <v>34</v>
          </cell>
          <cell r="B35">
            <v>17963083000117</v>
          </cell>
          <cell r="C35" t="str">
            <v>ARAÇUAÍ</v>
          </cell>
          <cell r="D35">
            <v>0</v>
          </cell>
          <cell r="E35">
            <v>0</v>
          </cell>
          <cell r="F35">
            <v>0</v>
          </cell>
        </row>
        <row r="36">
          <cell r="A36">
            <v>35</v>
          </cell>
          <cell r="B36">
            <v>16829640000149</v>
          </cell>
          <cell r="C36" t="str">
            <v>ARAGUARI</v>
          </cell>
          <cell r="D36">
            <v>0</v>
          </cell>
          <cell r="E36">
            <v>0</v>
          </cell>
          <cell r="F36">
            <v>0</v>
          </cell>
        </row>
        <row r="37">
          <cell r="A37">
            <v>36</v>
          </cell>
          <cell r="B37">
            <v>17952508000192</v>
          </cell>
          <cell r="C37" t="str">
            <v>ARANTINA</v>
          </cell>
          <cell r="D37">
            <v>0</v>
          </cell>
          <cell r="E37">
            <v>5271.83</v>
          </cell>
          <cell r="F37">
            <v>5271.83</v>
          </cell>
        </row>
        <row r="38">
          <cell r="A38">
            <v>37</v>
          </cell>
          <cell r="B38">
            <v>18132167000171</v>
          </cell>
          <cell r="C38" t="str">
            <v>ARAPONGA</v>
          </cell>
          <cell r="D38">
            <v>0</v>
          </cell>
          <cell r="E38">
            <v>12485.33</v>
          </cell>
          <cell r="F38">
            <v>12485.33</v>
          </cell>
        </row>
        <row r="39">
          <cell r="A39">
            <v>38</v>
          </cell>
          <cell r="B39">
            <v>19942895000101</v>
          </cell>
          <cell r="C39" t="str">
            <v>ARAPUÁ</v>
          </cell>
          <cell r="D39">
            <v>0</v>
          </cell>
          <cell r="E39">
            <v>9402.96</v>
          </cell>
          <cell r="F39">
            <v>9402.96</v>
          </cell>
        </row>
        <row r="40">
          <cell r="A40">
            <v>39</v>
          </cell>
          <cell r="B40">
            <v>18300996000116</v>
          </cell>
          <cell r="C40" t="str">
            <v>ARAÚJOS</v>
          </cell>
          <cell r="D40">
            <v>0</v>
          </cell>
          <cell r="E40">
            <v>0</v>
          </cell>
          <cell r="F40">
            <v>0</v>
          </cell>
        </row>
        <row r="41">
          <cell r="A41">
            <v>40</v>
          </cell>
          <cell r="B41">
            <v>18140756000100</v>
          </cell>
          <cell r="C41" t="str">
            <v>ARAXÁ</v>
          </cell>
          <cell r="D41">
            <v>0</v>
          </cell>
          <cell r="E41">
            <v>0</v>
          </cell>
          <cell r="F41">
            <v>0</v>
          </cell>
        </row>
        <row r="42">
          <cell r="A42">
            <v>41</v>
          </cell>
          <cell r="B42">
            <v>17899717000110</v>
          </cell>
          <cell r="C42" t="str">
            <v>ARCEBURGO</v>
          </cell>
          <cell r="D42">
            <v>0</v>
          </cell>
          <cell r="E42">
            <v>27104.51</v>
          </cell>
          <cell r="F42">
            <v>27104.51</v>
          </cell>
        </row>
        <row r="43">
          <cell r="A43">
            <v>42</v>
          </cell>
          <cell r="B43">
            <v>18306662000150</v>
          </cell>
          <cell r="C43" t="str">
            <v>ARCOS</v>
          </cell>
          <cell r="D43">
            <v>0</v>
          </cell>
          <cell r="E43">
            <v>116685.34</v>
          </cell>
          <cell r="F43">
            <v>116685.34</v>
          </cell>
        </row>
        <row r="44">
          <cell r="A44">
            <v>43</v>
          </cell>
          <cell r="B44">
            <v>18243246000150</v>
          </cell>
          <cell r="C44" t="str">
            <v>AREADO</v>
          </cell>
          <cell r="D44">
            <v>0</v>
          </cell>
          <cell r="E44">
            <v>17101.77</v>
          </cell>
          <cell r="F44">
            <v>17101.77</v>
          </cell>
        </row>
        <row r="45">
          <cell r="A45">
            <v>44</v>
          </cell>
          <cell r="B45">
            <v>17730011000120</v>
          </cell>
          <cell r="C45" t="str">
            <v>ARGIRITA</v>
          </cell>
          <cell r="D45">
            <v>0</v>
          </cell>
          <cell r="E45">
            <v>4601.72</v>
          </cell>
          <cell r="F45">
            <v>4601.72</v>
          </cell>
        </row>
        <row r="46">
          <cell r="A46">
            <v>45</v>
          </cell>
          <cell r="B46">
            <v>18125120000180</v>
          </cell>
          <cell r="C46" t="str">
            <v>ARINOS</v>
          </cell>
          <cell r="D46">
            <v>0</v>
          </cell>
          <cell r="E46">
            <v>0</v>
          </cell>
          <cell r="F46">
            <v>0</v>
          </cell>
        </row>
        <row r="47">
          <cell r="A47">
            <v>46</v>
          </cell>
          <cell r="B47">
            <v>17702507000190</v>
          </cell>
          <cell r="C47" t="str">
            <v>ASTOLFO DUTRA</v>
          </cell>
          <cell r="D47">
            <v>0</v>
          </cell>
          <cell r="E47">
            <v>0</v>
          </cell>
          <cell r="F47">
            <v>0</v>
          </cell>
        </row>
        <row r="48">
          <cell r="A48">
            <v>47</v>
          </cell>
          <cell r="B48">
            <v>16971376000183</v>
          </cell>
          <cell r="C48" t="str">
            <v>ATALÉIA</v>
          </cell>
          <cell r="D48">
            <v>0</v>
          </cell>
          <cell r="E48">
            <v>0</v>
          </cell>
          <cell r="F48">
            <v>0</v>
          </cell>
        </row>
        <row r="49">
          <cell r="A49">
            <v>48</v>
          </cell>
          <cell r="B49">
            <v>17694845000127</v>
          </cell>
          <cell r="C49" t="str">
            <v>AUGUSTO DE LIMA</v>
          </cell>
          <cell r="D49">
            <v>0</v>
          </cell>
          <cell r="E49">
            <v>0</v>
          </cell>
          <cell r="F49">
            <v>0</v>
          </cell>
        </row>
        <row r="50">
          <cell r="A50">
            <v>49</v>
          </cell>
          <cell r="B50">
            <v>18008862000126</v>
          </cell>
          <cell r="C50" t="str">
            <v>BAEPENDI</v>
          </cell>
          <cell r="D50">
            <v>0</v>
          </cell>
          <cell r="E50">
            <v>0</v>
          </cell>
          <cell r="F50">
            <v>0</v>
          </cell>
        </row>
        <row r="51">
          <cell r="A51">
            <v>50</v>
          </cell>
          <cell r="B51">
            <v>18116129000125</v>
          </cell>
          <cell r="C51" t="str">
            <v>BALDIM</v>
          </cell>
          <cell r="D51">
            <v>0</v>
          </cell>
          <cell r="E51">
            <v>0</v>
          </cell>
          <cell r="F51">
            <v>0</v>
          </cell>
        </row>
        <row r="52">
          <cell r="A52">
            <v>51</v>
          </cell>
          <cell r="B52">
            <v>20920567000193</v>
          </cell>
          <cell r="C52" t="str">
            <v>BAMBUÍ</v>
          </cell>
          <cell r="D52">
            <v>0</v>
          </cell>
          <cell r="E52">
            <v>42418.97</v>
          </cell>
          <cell r="F52">
            <v>42418.97</v>
          </cell>
        </row>
        <row r="53">
          <cell r="A53">
            <v>52</v>
          </cell>
          <cell r="B53">
            <v>18349902000101</v>
          </cell>
          <cell r="C53" t="str">
            <v>BANDEIRA</v>
          </cell>
          <cell r="D53">
            <v>0</v>
          </cell>
          <cell r="E53">
            <v>0</v>
          </cell>
          <cell r="F53">
            <v>0</v>
          </cell>
        </row>
        <row r="54">
          <cell r="A54">
            <v>53</v>
          </cell>
          <cell r="B54">
            <v>18175794000190</v>
          </cell>
          <cell r="C54" t="str">
            <v>BANDEIRA DO SUL</v>
          </cell>
          <cell r="D54">
            <v>0</v>
          </cell>
          <cell r="E54">
            <v>8770.68</v>
          </cell>
          <cell r="F54">
            <v>8770.68</v>
          </cell>
        </row>
        <row r="55">
          <cell r="A55">
            <v>54</v>
          </cell>
          <cell r="B55">
            <v>18317685000160</v>
          </cell>
          <cell r="C55" t="str">
            <v>BARAO DE COCAIS</v>
          </cell>
          <cell r="D55">
            <v>0</v>
          </cell>
          <cell r="E55">
            <v>0</v>
          </cell>
          <cell r="F55">
            <v>0</v>
          </cell>
        </row>
        <row r="56">
          <cell r="A56">
            <v>55</v>
          </cell>
          <cell r="B56">
            <v>17947649000117</v>
          </cell>
          <cell r="C56" t="str">
            <v>BARÃO DE MONTE ALTO</v>
          </cell>
          <cell r="D56">
            <v>0</v>
          </cell>
          <cell r="E56">
            <v>0</v>
          </cell>
          <cell r="F56">
            <v>0</v>
          </cell>
        </row>
        <row r="57">
          <cell r="A57">
            <v>56</v>
          </cell>
          <cell r="B57">
            <v>17095043000109</v>
          </cell>
          <cell r="C57" t="str">
            <v>BARBACENA</v>
          </cell>
          <cell r="D57">
            <v>0</v>
          </cell>
          <cell r="E57">
            <v>121743.98</v>
          </cell>
          <cell r="F57">
            <v>121743.98</v>
          </cell>
        </row>
        <row r="58">
          <cell r="A58">
            <v>57</v>
          </cell>
          <cell r="B58">
            <v>18316182000170</v>
          </cell>
          <cell r="C58" t="str">
            <v>BARRA LONGA</v>
          </cell>
          <cell r="D58">
            <v>0</v>
          </cell>
          <cell r="E58">
            <v>0</v>
          </cell>
          <cell r="F58">
            <v>0</v>
          </cell>
        </row>
        <row r="59">
          <cell r="A59">
            <v>58</v>
          </cell>
          <cell r="B59">
            <v>17695008000112</v>
          </cell>
          <cell r="C59" t="str">
            <v>TRÊS MARIAS</v>
          </cell>
          <cell r="D59">
            <v>0</v>
          </cell>
          <cell r="E59">
            <v>102874.59</v>
          </cell>
          <cell r="F59">
            <v>102874.59</v>
          </cell>
        </row>
        <row r="60">
          <cell r="A60">
            <v>59</v>
          </cell>
          <cell r="B60">
            <v>18094755000168</v>
          </cell>
          <cell r="C60" t="str">
            <v>BARROSO</v>
          </cell>
          <cell r="D60">
            <v>0</v>
          </cell>
          <cell r="E60">
            <v>25161.62</v>
          </cell>
          <cell r="F60">
            <v>25161.62</v>
          </cell>
        </row>
        <row r="61">
          <cell r="A61">
            <v>60</v>
          </cell>
          <cell r="B61">
            <v>18311043000153</v>
          </cell>
          <cell r="C61" t="str">
            <v>BELA VISTA DE MINAS</v>
          </cell>
          <cell r="D61">
            <v>0</v>
          </cell>
          <cell r="E61">
            <v>0</v>
          </cell>
          <cell r="F61">
            <v>0</v>
          </cell>
        </row>
        <row r="62">
          <cell r="A62">
            <v>61</v>
          </cell>
          <cell r="B62">
            <v>18338129000170</v>
          </cell>
          <cell r="C62" t="str">
            <v>BELMIRO BRAGA</v>
          </cell>
          <cell r="D62">
            <v>0</v>
          </cell>
          <cell r="E62">
            <v>0</v>
          </cell>
          <cell r="F62">
            <v>0</v>
          </cell>
        </row>
        <row r="63">
          <cell r="A63">
            <v>62</v>
          </cell>
          <cell r="B63">
            <v>18715383000140</v>
          </cell>
          <cell r="C63" t="str">
            <v>BELO HORIZONTE</v>
          </cell>
          <cell r="D63">
            <v>0</v>
          </cell>
          <cell r="E63">
            <v>0</v>
          </cell>
          <cell r="F63">
            <v>0</v>
          </cell>
        </row>
        <row r="64">
          <cell r="A64">
            <v>63</v>
          </cell>
          <cell r="B64">
            <v>17005653000166</v>
          </cell>
          <cell r="C64" t="str">
            <v>BELO ORIENTE</v>
          </cell>
          <cell r="D64">
            <v>0</v>
          </cell>
          <cell r="E64">
            <v>0</v>
          </cell>
          <cell r="F64">
            <v>0</v>
          </cell>
        </row>
        <row r="65">
          <cell r="A65">
            <v>64</v>
          </cell>
          <cell r="B65">
            <v>18363937000197</v>
          </cell>
          <cell r="C65" t="str">
            <v>BELO VALE</v>
          </cell>
          <cell r="D65">
            <v>0</v>
          </cell>
          <cell r="E65">
            <v>0</v>
          </cell>
          <cell r="F65">
            <v>0</v>
          </cell>
        </row>
        <row r="66">
          <cell r="A66">
            <v>65</v>
          </cell>
          <cell r="B66">
            <v>17700758000135</v>
          </cell>
          <cell r="C66" t="str">
            <v>BERILO</v>
          </cell>
          <cell r="D66">
            <v>0</v>
          </cell>
          <cell r="E66">
            <v>0</v>
          </cell>
          <cell r="F66">
            <v>0</v>
          </cell>
        </row>
        <row r="67">
          <cell r="A67">
            <v>66</v>
          </cell>
          <cell r="B67">
            <v>18404897000184</v>
          </cell>
          <cell r="C67" t="str">
            <v>BERTÓPOLIS</v>
          </cell>
          <cell r="D67">
            <v>0</v>
          </cell>
          <cell r="E67">
            <v>0</v>
          </cell>
          <cell r="F67">
            <v>0</v>
          </cell>
        </row>
        <row r="68">
          <cell r="A68">
            <v>67</v>
          </cell>
          <cell r="B68">
            <v>18715391000196</v>
          </cell>
          <cell r="C68" t="str">
            <v>BETIM</v>
          </cell>
          <cell r="D68">
            <v>0</v>
          </cell>
          <cell r="E68">
            <v>0</v>
          </cell>
          <cell r="F68">
            <v>0</v>
          </cell>
        </row>
        <row r="69">
          <cell r="A69">
            <v>68</v>
          </cell>
          <cell r="B69">
            <v>18094771000150</v>
          </cell>
          <cell r="C69" t="str">
            <v>BIAS FORTES</v>
          </cell>
          <cell r="D69">
            <v>0</v>
          </cell>
          <cell r="E69">
            <v>6021.92</v>
          </cell>
          <cell r="F69">
            <v>6021.92</v>
          </cell>
        </row>
        <row r="70">
          <cell r="A70">
            <v>69</v>
          </cell>
          <cell r="B70">
            <v>17722935000184</v>
          </cell>
          <cell r="C70" t="str">
            <v>BICAS</v>
          </cell>
          <cell r="D70">
            <v>0</v>
          </cell>
          <cell r="E70">
            <v>15583.02</v>
          </cell>
          <cell r="F70">
            <v>15583.02</v>
          </cell>
        </row>
        <row r="71">
          <cell r="A71">
            <v>70</v>
          </cell>
          <cell r="B71">
            <v>18296640000156</v>
          </cell>
          <cell r="C71" t="str">
            <v>BIQUINHAS</v>
          </cell>
          <cell r="D71">
            <v>0</v>
          </cell>
          <cell r="E71">
            <v>5389.15</v>
          </cell>
          <cell r="F71">
            <v>5389.15</v>
          </cell>
        </row>
        <row r="72">
          <cell r="A72">
            <v>71</v>
          </cell>
          <cell r="B72">
            <v>18239590000175</v>
          </cell>
          <cell r="C72" t="str">
            <v>BOA ESPERANCA</v>
          </cell>
          <cell r="D72">
            <v>0</v>
          </cell>
          <cell r="E72">
            <v>0</v>
          </cell>
          <cell r="F72">
            <v>0</v>
          </cell>
        </row>
        <row r="73">
          <cell r="A73">
            <v>72</v>
          </cell>
          <cell r="B73">
            <v>18194076000160</v>
          </cell>
          <cell r="C73" t="str">
            <v>BOCAINA DE MINAS</v>
          </cell>
          <cell r="D73">
            <v>0</v>
          </cell>
          <cell r="E73">
            <v>7108.43</v>
          </cell>
          <cell r="F73">
            <v>7108.43</v>
          </cell>
        </row>
        <row r="74">
          <cell r="A74">
            <v>73</v>
          </cell>
          <cell r="B74">
            <v>18803072000132</v>
          </cell>
          <cell r="C74" t="str">
            <v>BOCAIÚVA</v>
          </cell>
          <cell r="D74">
            <v>0</v>
          </cell>
          <cell r="E74">
            <v>0</v>
          </cell>
          <cell r="F74">
            <v>0</v>
          </cell>
        </row>
        <row r="75">
          <cell r="A75">
            <v>74</v>
          </cell>
          <cell r="B75">
            <v>18301002000186</v>
          </cell>
          <cell r="C75" t="str">
            <v>BOM DESPACHO</v>
          </cell>
          <cell r="D75">
            <v>0</v>
          </cell>
          <cell r="E75">
            <v>0</v>
          </cell>
          <cell r="F75">
            <v>0</v>
          </cell>
        </row>
        <row r="76">
          <cell r="A76">
            <v>75</v>
          </cell>
          <cell r="B76">
            <v>18684217000123</v>
          </cell>
          <cell r="C76" t="str">
            <v>BOM JARDIM DE MINAS</v>
          </cell>
          <cell r="D76">
            <v>0</v>
          </cell>
          <cell r="E76">
            <v>11732.94</v>
          </cell>
          <cell r="F76">
            <v>11732.94</v>
          </cell>
        </row>
        <row r="77">
          <cell r="A77">
            <v>76</v>
          </cell>
          <cell r="B77">
            <v>18187815000197</v>
          </cell>
          <cell r="C77" t="str">
            <v>BOM JESUS DA PENHA</v>
          </cell>
          <cell r="D77">
            <v>0</v>
          </cell>
          <cell r="E77">
            <v>13073.31</v>
          </cell>
          <cell r="F77">
            <v>13073.31</v>
          </cell>
        </row>
        <row r="78">
          <cell r="A78">
            <v>77</v>
          </cell>
          <cell r="B78">
            <v>18317693000106</v>
          </cell>
          <cell r="C78" t="str">
            <v>BOM JESUS DO AMPARO</v>
          </cell>
          <cell r="D78">
            <v>0</v>
          </cell>
          <cell r="E78">
            <v>9523.87</v>
          </cell>
          <cell r="F78">
            <v>9523.87</v>
          </cell>
        </row>
        <row r="79">
          <cell r="A79">
            <v>78</v>
          </cell>
          <cell r="B79">
            <v>18334276000171</v>
          </cell>
          <cell r="C79" t="str">
            <v>BOM JESUS DO GALHO</v>
          </cell>
          <cell r="D79">
            <v>0</v>
          </cell>
          <cell r="E79">
            <v>11611.76</v>
          </cell>
          <cell r="F79">
            <v>11611.76</v>
          </cell>
        </row>
        <row r="80">
          <cell r="A80">
            <v>79</v>
          </cell>
          <cell r="B80">
            <v>18675892000196</v>
          </cell>
          <cell r="C80" t="str">
            <v>BOM REPOUSO</v>
          </cell>
          <cell r="D80">
            <v>0</v>
          </cell>
          <cell r="E80">
            <v>17244.93</v>
          </cell>
          <cell r="F80">
            <v>17244.93</v>
          </cell>
        </row>
        <row r="81">
          <cell r="A81">
            <v>80</v>
          </cell>
          <cell r="B81">
            <v>18244368000160</v>
          </cell>
          <cell r="C81" t="str">
            <v>BOM SUCESSO</v>
          </cell>
          <cell r="D81">
            <v>0</v>
          </cell>
          <cell r="E81">
            <v>22556.1</v>
          </cell>
          <cell r="F81">
            <v>22556.1</v>
          </cell>
        </row>
        <row r="82">
          <cell r="A82">
            <v>81</v>
          </cell>
          <cell r="B82">
            <v>18363945000133</v>
          </cell>
          <cell r="C82" t="str">
            <v>BONFIM</v>
          </cell>
          <cell r="D82">
            <v>0</v>
          </cell>
          <cell r="E82">
            <v>0</v>
          </cell>
          <cell r="F82">
            <v>0</v>
          </cell>
        </row>
        <row r="83">
          <cell r="A83">
            <v>82</v>
          </cell>
          <cell r="B83">
            <v>18125138000182</v>
          </cell>
          <cell r="C83" t="str">
            <v>BONFINÓPOLIS DE MINAS</v>
          </cell>
          <cell r="D83">
            <v>0</v>
          </cell>
          <cell r="E83">
            <v>27287.55</v>
          </cell>
          <cell r="F83">
            <v>27287.55</v>
          </cell>
        </row>
        <row r="84">
          <cell r="A84">
            <v>83</v>
          </cell>
          <cell r="B84">
            <v>17912023000175</v>
          </cell>
          <cell r="C84" t="str">
            <v>BORDA DA MATA</v>
          </cell>
          <cell r="D84">
            <v>0</v>
          </cell>
          <cell r="E84">
            <v>20717.68</v>
          </cell>
          <cell r="F84">
            <v>20717.68</v>
          </cell>
        </row>
        <row r="85">
          <cell r="A85">
            <v>84</v>
          </cell>
          <cell r="B85">
            <v>17847641000189</v>
          </cell>
          <cell r="C85" t="str">
            <v>BOTELHOS</v>
          </cell>
          <cell r="D85">
            <v>0</v>
          </cell>
          <cell r="E85">
            <v>20097.29</v>
          </cell>
          <cell r="F85">
            <v>20097.29</v>
          </cell>
        </row>
        <row r="86">
          <cell r="A86">
            <v>85</v>
          </cell>
          <cell r="B86">
            <v>18017418000177</v>
          </cell>
          <cell r="C86" t="str">
            <v>BOTUMIRIM</v>
          </cell>
          <cell r="D86">
            <v>0</v>
          </cell>
          <cell r="E86">
            <v>6593.89</v>
          </cell>
          <cell r="F86">
            <v>6593.89</v>
          </cell>
        </row>
        <row r="87">
          <cell r="A87">
            <v>86</v>
          </cell>
          <cell r="B87">
            <v>18017442000106</v>
          </cell>
          <cell r="C87" t="str">
            <v>BRASÍLIA DE MINAS</v>
          </cell>
          <cell r="D87">
            <v>0</v>
          </cell>
          <cell r="E87">
            <v>155027</v>
          </cell>
          <cell r="F87">
            <v>155027</v>
          </cell>
        </row>
        <row r="88">
          <cell r="A88">
            <v>87</v>
          </cell>
          <cell r="B88">
            <v>18128272000137</v>
          </cell>
          <cell r="C88" t="str">
            <v>BRÁS PIRES</v>
          </cell>
          <cell r="D88">
            <v>0</v>
          </cell>
          <cell r="E88">
            <v>5710.89</v>
          </cell>
          <cell r="F88">
            <v>5710.89</v>
          </cell>
        </row>
        <row r="89">
          <cell r="A89">
            <v>88</v>
          </cell>
          <cell r="B89">
            <v>18307389000188</v>
          </cell>
          <cell r="C89" t="str">
            <v>BRAUNAS</v>
          </cell>
          <cell r="D89">
            <v>0</v>
          </cell>
          <cell r="E89">
            <v>12613.79</v>
          </cell>
          <cell r="F89">
            <v>12613.79</v>
          </cell>
        </row>
        <row r="90">
          <cell r="A90">
            <v>89</v>
          </cell>
          <cell r="B90">
            <v>18025890000151</v>
          </cell>
          <cell r="C90" t="str">
            <v>BRASÓPOLIS</v>
          </cell>
          <cell r="D90">
            <v>0</v>
          </cell>
          <cell r="E90">
            <v>14076.23</v>
          </cell>
          <cell r="F90">
            <v>14076.23</v>
          </cell>
        </row>
        <row r="91">
          <cell r="A91">
            <v>90</v>
          </cell>
          <cell r="B91">
            <v>18363929000140</v>
          </cell>
          <cell r="C91" t="str">
            <v>BRUMADINHO</v>
          </cell>
          <cell r="D91">
            <v>0</v>
          </cell>
          <cell r="E91">
            <v>0</v>
          </cell>
          <cell r="F91">
            <v>0</v>
          </cell>
        </row>
        <row r="92">
          <cell r="A92">
            <v>91</v>
          </cell>
          <cell r="B92">
            <v>18940098000122</v>
          </cell>
          <cell r="C92" t="str">
            <v>BUENO BRANDÃO</v>
          </cell>
          <cell r="D92">
            <v>0</v>
          </cell>
          <cell r="E92">
            <v>16191.16</v>
          </cell>
          <cell r="F92">
            <v>16191.16</v>
          </cell>
        </row>
        <row r="93">
          <cell r="A93">
            <v>92</v>
          </cell>
          <cell r="B93">
            <v>17694852000129</v>
          </cell>
          <cell r="C93" t="str">
            <v>BUENÓPOLIS</v>
          </cell>
          <cell r="D93">
            <v>0</v>
          </cell>
          <cell r="E93">
            <v>0</v>
          </cell>
          <cell r="F93">
            <v>0</v>
          </cell>
        </row>
        <row r="94">
          <cell r="A94">
            <v>93</v>
          </cell>
          <cell r="B94">
            <v>18125146000129</v>
          </cell>
          <cell r="C94" t="str">
            <v>BURITIS</v>
          </cell>
          <cell r="D94">
            <v>0</v>
          </cell>
          <cell r="E94">
            <v>79177.7</v>
          </cell>
          <cell r="F94">
            <v>79177.7</v>
          </cell>
        </row>
        <row r="95">
          <cell r="A95">
            <v>94</v>
          </cell>
          <cell r="B95">
            <v>18279067000172</v>
          </cell>
          <cell r="C95" t="str">
            <v>BURITIZEIRO</v>
          </cell>
          <cell r="D95">
            <v>0</v>
          </cell>
          <cell r="E95">
            <v>0</v>
          </cell>
          <cell r="F95">
            <v>0</v>
          </cell>
        </row>
        <row r="96">
          <cell r="A96">
            <v>95</v>
          </cell>
          <cell r="B96">
            <v>17909599000183</v>
          </cell>
          <cell r="C96" t="str">
            <v>CABO VERDE</v>
          </cell>
          <cell r="D96">
            <v>0</v>
          </cell>
          <cell r="E96">
            <v>22430.23</v>
          </cell>
          <cell r="F96">
            <v>22430.23</v>
          </cell>
        </row>
        <row r="97">
          <cell r="A97">
            <v>96</v>
          </cell>
          <cell r="B97">
            <v>25004532000128</v>
          </cell>
          <cell r="C97" t="str">
            <v>CACHOEIRA DA PRATA</v>
          </cell>
          <cell r="D97">
            <v>0</v>
          </cell>
          <cell r="E97">
            <v>7608.44</v>
          </cell>
          <cell r="F97">
            <v>7608.44</v>
          </cell>
        </row>
        <row r="98">
          <cell r="A98">
            <v>97</v>
          </cell>
          <cell r="B98">
            <v>18675959000192</v>
          </cell>
          <cell r="C98" t="str">
            <v>CACHOEIRA DE MINAS</v>
          </cell>
          <cell r="D98">
            <v>0</v>
          </cell>
          <cell r="E98">
            <v>17883.22</v>
          </cell>
          <cell r="F98">
            <v>17883.22</v>
          </cell>
        </row>
        <row r="99">
          <cell r="A99">
            <v>98</v>
          </cell>
          <cell r="B99">
            <v>18457267000178</v>
          </cell>
          <cell r="C99" t="str">
            <v>CACHOEIRA DOURADA</v>
          </cell>
          <cell r="D99">
            <v>0</v>
          </cell>
          <cell r="E99">
            <v>36772.86</v>
          </cell>
          <cell r="F99">
            <v>36772.86</v>
          </cell>
        </row>
        <row r="100">
          <cell r="A100">
            <v>99</v>
          </cell>
          <cell r="B100">
            <v>23221351000128</v>
          </cell>
          <cell r="C100" t="str">
            <v>CAETANÓPOLIS</v>
          </cell>
          <cell r="D100">
            <v>0</v>
          </cell>
          <cell r="E100">
            <v>12349.17</v>
          </cell>
          <cell r="F100">
            <v>12349.17</v>
          </cell>
        </row>
        <row r="101">
          <cell r="A101">
            <v>100</v>
          </cell>
          <cell r="B101">
            <v>18302299000102</v>
          </cell>
          <cell r="C101" t="str">
            <v>CAETÉ</v>
          </cell>
          <cell r="D101">
            <v>0</v>
          </cell>
          <cell r="E101">
            <v>0</v>
          </cell>
          <cell r="F101">
            <v>0</v>
          </cell>
        </row>
        <row r="102">
          <cell r="A102">
            <v>101</v>
          </cell>
          <cell r="B102">
            <v>18114256000195</v>
          </cell>
          <cell r="C102" t="str">
            <v>CAIANA</v>
          </cell>
          <cell r="D102">
            <v>0</v>
          </cell>
          <cell r="E102">
            <v>9543.26</v>
          </cell>
          <cell r="F102">
            <v>9543.26</v>
          </cell>
        </row>
        <row r="103">
          <cell r="A103">
            <v>102</v>
          </cell>
          <cell r="B103">
            <v>18132456000170</v>
          </cell>
          <cell r="C103" t="str">
            <v>CAJURI</v>
          </cell>
          <cell r="D103">
            <v>0</v>
          </cell>
          <cell r="E103">
            <v>0</v>
          </cell>
          <cell r="F103">
            <v>0</v>
          </cell>
        </row>
        <row r="104">
          <cell r="A104">
            <v>103</v>
          </cell>
          <cell r="B104">
            <v>18625129000150</v>
          </cell>
          <cell r="C104" t="str">
            <v>CALDAS</v>
          </cell>
          <cell r="D104">
            <v>0</v>
          </cell>
          <cell r="E104">
            <v>20985.33</v>
          </cell>
          <cell r="F104">
            <v>20985.33</v>
          </cell>
        </row>
        <row r="105">
          <cell r="A105">
            <v>104</v>
          </cell>
          <cell r="B105">
            <v>18308726000151</v>
          </cell>
          <cell r="C105" t="str">
            <v>CAMACHO</v>
          </cell>
          <cell r="D105">
            <v>0</v>
          </cell>
          <cell r="E105">
            <v>6815.9</v>
          </cell>
          <cell r="F105">
            <v>6815.9</v>
          </cell>
        </row>
        <row r="106">
          <cell r="A106">
            <v>105</v>
          </cell>
          <cell r="B106">
            <v>17935396000161</v>
          </cell>
          <cell r="C106" t="str">
            <v>CAMANDUCAIA</v>
          </cell>
          <cell r="D106">
            <v>0</v>
          </cell>
          <cell r="E106">
            <v>32705.27</v>
          </cell>
          <cell r="F106">
            <v>32705.27</v>
          </cell>
        </row>
        <row r="107">
          <cell r="A107">
            <v>106</v>
          </cell>
          <cell r="B107">
            <v>18675975000185</v>
          </cell>
          <cell r="C107" t="str">
            <v>CAMBUÍ</v>
          </cell>
          <cell r="D107">
            <v>0</v>
          </cell>
          <cell r="E107">
            <v>53808.21</v>
          </cell>
          <cell r="F107">
            <v>53808.21</v>
          </cell>
        </row>
        <row r="108">
          <cell r="A108">
            <v>107</v>
          </cell>
          <cell r="B108">
            <v>17955386000198</v>
          </cell>
          <cell r="C108" t="str">
            <v>CAMBUQUIRA</v>
          </cell>
          <cell r="D108">
            <v>0</v>
          </cell>
          <cell r="E108">
            <v>14421.29</v>
          </cell>
          <cell r="F108">
            <v>14421.29</v>
          </cell>
        </row>
        <row r="109">
          <cell r="A109">
            <v>108</v>
          </cell>
          <cell r="B109">
            <v>18404905000192</v>
          </cell>
          <cell r="C109" t="str">
            <v>CAMPANÁRIO</v>
          </cell>
          <cell r="D109">
            <v>0</v>
          </cell>
          <cell r="E109">
            <v>0</v>
          </cell>
          <cell r="F109">
            <v>0</v>
          </cell>
        </row>
        <row r="110">
          <cell r="A110">
            <v>109</v>
          </cell>
          <cell r="B110">
            <v>18712174000142</v>
          </cell>
          <cell r="C110" t="str">
            <v>CAMPANHA</v>
          </cell>
          <cell r="D110">
            <v>0</v>
          </cell>
          <cell r="E110">
            <v>22901.19</v>
          </cell>
          <cell r="F110">
            <v>22901.19</v>
          </cell>
        </row>
        <row r="111">
          <cell r="A111">
            <v>110</v>
          </cell>
          <cell r="B111">
            <v>18178400000157</v>
          </cell>
          <cell r="C111" t="str">
            <v>CAMPESTRE</v>
          </cell>
          <cell r="D111">
            <v>0</v>
          </cell>
          <cell r="E111">
            <v>26620.86</v>
          </cell>
          <cell r="F111">
            <v>26620.86</v>
          </cell>
        </row>
        <row r="112">
          <cell r="A112">
            <v>111</v>
          </cell>
          <cell r="B112">
            <v>18457291000107</v>
          </cell>
          <cell r="C112" t="str">
            <v>CAMPINA VERDE</v>
          </cell>
          <cell r="D112">
            <v>55640.81999999996</v>
          </cell>
          <cell r="E112">
            <v>0</v>
          </cell>
          <cell r="F112">
            <v>55640.81999999996</v>
          </cell>
        </row>
        <row r="113">
          <cell r="A113">
            <v>112</v>
          </cell>
          <cell r="B113">
            <v>18659334000137</v>
          </cell>
          <cell r="C113" t="str">
            <v>CAMPO BELO</v>
          </cell>
          <cell r="D113">
            <v>0</v>
          </cell>
          <cell r="E113">
            <v>0</v>
          </cell>
          <cell r="F113">
            <v>0</v>
          </cell>
        </row>
        <row r="114">
          <cell r="A114">
            <v>113</v>
          </cell>
          <cell r="B114">
            <v>18239582000129</v>
          </cell>
          <cell r="C114" t="str">
            <v>CAMPO DO MEIO</v>
          </cell>
          <cell r="D114">
            <v>0</v>
          </cell>
          <cell r="E114">
            <v>16883.85</v>
          </cell>
          <cell r="F114">
            <v>16883.85</v>
          </cell>
        </row>
        <row r="115">
          <cell r="A115">
            <v>114</v>
          </cell>
          <cell r="B115">
            <v>18428862000185</v>
          </cell>
          <cell r="C115" t="str">
            <v>CAMPO FLORIDO</v>
          </cell>
          <cell r="D115">
            <v>0</v>
          </cell>
          <cell r="E115">
            <v>0</v>
          </cell>
          <cell r="F115">
            <v>0</v>
          </cell>
        </row>
        <row r="116">
          <cell r="A116">
            <v>115</v>
          </cell>
          <cell r="B116">
            <v>18298190000130</v>
          </cell>
          <cell r="C116" t="str">
            <v>CAMPOS ALTOS</v>
          </cell>
          <cell r="D116">
            <v>0</v>
          </cell>
          <cell r="E116">
            <v>38811.88</v>
          </cell>
          <cell r="F116">
            <v>38811.88</v>
          </cell>
        </row>
        <row r="117">
          <cell r="A117">
            <v>116</v>
          </cell>
          <cell r="B117">
            <v>18245175000124</v>
          </cell>
          <cell r="C117" t="str">
            <v>CAMPOS GERAIS</v>
          </cell>
          <cell r="D117">
            <v>0</v>
          </cell>
          <cell r="E117">
            <v>39308.02</v>
          </cell>
          <cell r="F117">
            <v>39308.02</v>
          </cell>
        </row>
        <row r="118">
          <cell r="A118">
            <v>117</v>
          </cell>
          <cell r="B118">
            <v>18132712000120</v>
          </cell>
          <cell r="C118" t="str">
            <v>CANAÃ</v>
          </cell>
          <cell r="D118">
            <v>0</v>
          </cell>
          <cell r="E118">
            <v>9921.47</v>
          </cell>
          <cell r="F118">
            <v>9921.47</v>
          </cell>
        </row>
        <row r="119">
          <cell r="A119">
            <v>118</v>
          </cell>
          <cell r="B119">
            <v>18457200000133</v>
          </cell>
          <cell r="C119" t="str">
            <v>CANÁPOLIS</v>
          </cell>
          <cell r="D119">
            <v>0</v>
          </cell>
          <cell r="E119">
            <v>0</v>
          </cell>
          <cell r="F119">
            <v>0</v>
          </cell>
        </row>
        <row r="120">
          <cell r="A120">
            <v>119</v>
          </cell>
          <cell r="B120">
            <v>18244426000156</v>
          </cell>
          <cell r="C120" t="str">
            <v>CANA VERDE</v>
          </cell>
          <cell r="D120">
            <v>0</v>
          </cell>
          <cell r="E120">
            <v>7159.57</v>
          </cell>
          <cell r="F120">
            <v>7159.57</v>
          </cell>
        </row>
        <row r="121">
          <cell r="A121">
            <v>120</v>
          </cell>
          <cell r="B121">
            <v>17888090000100</v>
          </cell>
          <cell r="C121" t="str">
            <v>CANDEIAS</v>
          </cell>
          <cell r="D121">
            <v>0</v>
          </cell>
          <cell r="E121">
            <v>22032.46</v>
          </cell>
          <cell r="F121">
            <v>22032.46</v>
          </cell>
        </row>
        <row r="122">
          <cell r="A122">
            <v>121</v>
          </cell>
          <cell r="B122">
            <v>18114249000193</v>
          </cell>
          <cell r="C122" t="str">
            <v>CAPARAÓ</v>
          </cell>
          <cell r="D122">
            <v>0</v>
          </cell>
          <cell r="E122">
            <v>8798.43</v>
          </cell>
          <cell r="F122">
            <v>8798.43</v>
          </cell>
        </row>
        <row r="123">
          <cell r="A123">
            <v>122</v>
          </cell>
          <cell r="B123">
            <v>19259951000108</v>
          </cell>
          <cell r="C123" t="str">
            <v>CAPELA NOVA</v>
          </cell>
          <cell r="D123">
            <v>0</v>
          </cell>
          <cell r="E123">
            <v>6450.64</v>
          </cell>
          <cell r="F123">
            <v>6450.64</v>
          </cell>
        </row>
        <row r="124">
          <cell r="A124">
            <v>123</v>
          </cell>
          <cell r="B124">
            <v>19229921000159</v>
          </cell>
          <cell r="C124" t="str">
            <v>CAPELINHA</v>
          </cell>
          <cell r="D124">
            <v>0</v>
          </cell>
          <cell r="E124">
            <v>29401.84</v>
          </cell>
          <cell r="F124">
            <v>29401.84</v>
          </cell>
        </row>
        <row r="125">
          <cell r="A125">
            <v>124</v>
          </cell>
          <cell r="B125">
            <v>17894031000136</v>
          </cell>
          <cell r="C125" t="str">
            <v>CAPETINGA</v>
          </cell>
          <cell r="D125">
            <v>0</v>
          </cell>
          <cell r="E125">
            <v>14262.01</v>
          </cell>
          <cell r="F125">
            <v>14262.01</v>
          </cell>
        </row>
        <row r="126">
          <cell r="A126">
            <v>125</v>
          </cell>
          <cell r="B126">
            <v>18314617000147</v>
          </cell>
          <cell r="C126" t="str">
            <v>CAPIM BRANCO</v>
          </cell>
          <cell r="D126">
            <v>0</v>
          </cell>
          <cell r="E126">
            <v>0</v>
          </cell>
          <cell r="F126">
            <v>0</v>
          </cell>
        </row>
        <row r="127">
          <cell r="A127">
            <v>126</v>
          </cell>
          <cell r="B127">
            <v>18457234000128</v>
          </cell>
          <cell r="C127" t="str">
            <v>CAPINÓPOLIS</v>
          </cell>
          <cell r="D127">
            <v>0</v>
          </cell>
          <cell r="E127">
            <v>39222.36</v>
          </cell>
          <cell r="F127">
            <v>39222.36</v>
          </cell>
        </row>
        <row r="128">
          <cell r="A128">
            <v>127</v>
          </cell>
          <cell r="B128">
            <v>18017426000113</v>
          </cell>
          <cell r="C128" t="str">
            <v>CAPITAO ENÉAS</v>
          </cell>
          <cell r="D128">
            <v>0</v>
          </cell>
          <cell r="E128">
            <v>26935.81</v>
          </cell>
          <cell r="F128">
            <v>26935.81</v>
          </cell>
        </row>
        <row r="129">
          <cell r="A129">
            <v>128</v>
          </cell>
          <cell r="B129">
            <v>16726028000140</v>
          </cell>
          <cell r="C129" t="str">
            <v>CAPITÓLIO</v>
          </cell>
          <cell r="D129">
            <v>0</v>
          </cell>
          <cell r="E129">
            <v>0</v>
          </cell>
          <cell r="F129">
            <v>0</v>
          </cell>
        </row>
        <row r="130">
          <cell r="A130">
            <v>129</v>
          </cell>
          <cell r="B130">
            <v>18385138000111</v>
          </cell>
          <cell r="C130" t="str">
            <v>CAPUTIRA</v>
          </cell>
          <cell r="D130">
            <v>0</v>
          </cell>
          <cell r="E130">
            <v>0</v>
          </cell>
          <cell r="F130">
            <v>0</v>
          </cell>
        </row>
        <row r="131">
          <cell r="A131">
            <v>130</v>
          </cell>
          <cell r="B131">
            <v>18404848000141</v>
          </cell>
          <cell r="C131" t="str">
            <v>CARAÍ</v>
          </cell>
          <cell r="D131">
            <v>0</v>
          </cell>
          <cell r="E131">
            <v>0</v>
          </cell>
          <cell r="F131">
            <v>0</v>
          </cell>
        </row>
        <row r="132">
          <cell r="A132">
            <v>131</v>
          </cell>
          <cell r="B132">
            <v>18094789000152</v>
          </cell>
          <cell r="C132" t="str">
            <v>CARANAÍBA</v>
          </cell>
          <cell r="D132">
            <v>0</v>
          </cell>
          <cell r="E132">
            <v>9056.91</v>
          </cell>
          <cell r="F132">
            <v>9056.91</v>
          </cell>
        </row>
        <row r="133">
          <cell r="A133">
            <v>132</v>
          </cell>
          <cell r="B133">
            <v>18094797000107</v>
          </cell>
          <cell r="C133" t="str">
            <v>CARANDAÍ</v>
          </cell>
          <cell r="D133">
            <v>0</v>
          </cell>
          <cell r="E133">
            <v>0</v>
          </cell>
          <cell r="F133">
            <v>0</v>
          </cell>
        </row>
        <row r="134">
          <cell r="A134">
            <v>133</v>
          </cell>
          <cell r="B134">
            <v>19279827000104</v>
          </cell>
          <cell r="C134" t="str">
            <v>CARANGOLA</v>
          </cell>
          <cell r="D134">
            <v>0</v>
          </cell>
          <cell r="E134">
            <v>23542.9</v>
          </cell>
          <cell r="F134">
            <v>23542.9</v>
          </cell>
        </row>
        <row r="135">
          <cell r="A135">
            <v>134</v>
          </cell>
          <cell r="B135">
            <v>18334268000125</v>
          </cell>
          <cell r="C135" t="str">
            <v>CARATINGA</v>
          </cell>
          <cell r="D135">
            <v>0</v>
          </cell>
          <cell r="E135">
            <v>0</v>
          </cell>
          <cell r="F135">
            <v>0</v>
          </cell>
        </row>
        <row r="136">
          <cell r="A136">
            <v>135</v>
          </cell>
          <cell r="B136">
            <v>21154174000189</v>
          </cell>
          <cell r="C136" t="str">
            <v>CARBONITA</v>
          </cell>
          <cell r="D136">
            <v>0</v>
          </cell>
          <cell r="E136">
            <v>0</v>
          </cell>
          <cell r="F136">
            <v>0</v>
          </cell>
        </row>
        <row r="137">
          <cell r="A137">
            <v>136</v>
          </cell>
          <cell r="B137">
            <v>17935388000115</v>
          </cell>
          <cell r="C137" t="str">
            <v>CAREAÇU</v>
          </cell>
          <cell r="D137">
            <v>0</v>
          </cell>
          <cell r="E137">
            <v>0</v>
          </cell>
          <cell r="F137">
            <v>0</v>
          </cell>
        </row>
        <row r="138">
          <cell r="A138">
            <v>137</v>
          </cell>
          <cell r="B138">
            <v>18477315000190</v>
          </cell>
          <cell r="C138" t="str">
            <v>CARLOS CHAGAS</v>
          </cell>
          <cell r="D138">
            <v>0</v>
          </cell>
          <cell r="E138">
            <v>0</v>
          </cell>
          <cell r="F138">
            <v>0</v>
          </cell>
        </row>
        <row r="139">
          <cell r="A139">
            <v>138</v>
          </cell>
          <cell r="B139">
            <v>18303172000108</v>
          </cell>
          <cell r="C139" t="str">
            <v>CARMÉSIA</v>
          </cell>
          <cell r="D139">
            <v>0</v>
          </cell>
          <cell r="E139">
            <v>0</v>
          </cell>
          <cell r="F139">
            <v>0</v>
          </cell>
        </row>
        <row r="140">
          <cell r="A140">
            <v>139</v>
          </cell>
          <cell r="B140">
            <v>18240135000190</v>
          </cell>
          <cell r="C140" t="str">
            <v>CARMO DA CACHOEIRA</v>
          </cell>
          <cell r="D140">
            <v>0</v>
          </cell>
          <cell r="E140">
            <v>0</v>
          </cell>
          <cell r="F140">
            <v>0</v>
          </cell>
        </row>
        <row r="141">
          <cell r="A141">
            <v>140</v>
          </cell>
          <cell r="B141">
            <v>18312967000174</v>
          </cell>
          <cell r="C141" t="str">
            <v>CARMO DA MATA</v>
          </cell>
          <cell r="D141">
            <v>0</v>
          </cell>
          <cell r="E141">
            <v>14170.52</v>
          </cell>
          <cell r="F141">
            <v>14170.52</v>
          </cell>
        </row>
        <row r="142">
          <cell r="A142">
            <v>141</v>
          </cell>
          <cell r="B142">
            <v>18188243000160</v>
          </cell>
          <cell r="C142" t="str">
            <v>CARMO DE MINAS</v>
          </cell>
          <cell r="D142">
            <v>0</v>
          </cell>
          <cell r="E142">
            <v>17623.01</v>
          </cell>
          <cell r="F142">
            <v>17623.01</v>
          </cell>
        </row>
        <row r="143">
          <cell r="A143">
            <v>142</v>
          </cell>
          <cell r="B143">
            <v>18291377000102</v>
          </cell>
          <cell r="C143" t="str">
            <v>CARMO DO CAJURU</v>
          </cell>
          <cell r="D143">
            <v>0</v>
          </cell>
          <cell r="E143">
            <v>0</v>
          </cell>
          <cell r="F143">
            <v>0</v>
          </cell>
        </row>
        <row r="144">
          <cell r="A144">
            <v>143</v>
          </cell>
          <cell r="B144">
            <v>18602029000109</v>
          </cell>
          <cell r="C144" t="str">
            <v>CARMO DO PARANAÍBA</v>
          </cell>
          <cell r="D144">
            <v>0</v>
          </cell>
          <cell r="E144">
            <v>60737.99</v>
          </cell>
          <cell r="F144">
            <v>60737.99</v>
          </cell>
        </row>
        <row r="145">
          <cell r="A145">
            <v>144</v>
          </cell>
          <cell r="B145">
            <v>18243287000146</v>
          </cell>
          <cell r="C145" t="str">
            <v>CARMO DO RIO CLARO</v>
          </cell>
          <cell r="D145">
            <v>0</v>
          </cell>
          <cell r="E145">
            <v>39636.16</v>
          </cell>
          <cell r="F145">
            <v>39636.16</v>
          </cell>
        </row>
        <row r="146">
          <cell r="A146">
            <v>145</v>
          </cell>
          <cell r="B146">
            <v>18312983000167</v>
          </cell>
          <cell r="C146" t="str">
            <v>CARMÓPOLIS DE MINAS</v>
          </cell>
          <cell r="D146">
            <v>0</v>
          </cell>
          <cell r="E146">
            <v>28443.98</v>
          </cell>
          <cell r="F146">
            <v>28443.98</v>
          </cell>
        </row>
        <row r="147">
          <cell r="A147">
            <v>146</v>
          </cell>
          <cell r="B147">
            <v>17953332000193</v>
          </cell>
          <cell r="C147" t="str">
            <v>CARRANCAS</v>
          </cell>
          <cell r="D147">
            <v>0</v>
          </cell>
          <cell r="E147">
            <v>10360.28</v>
          </cell>
          <cell r="F147">
            <v>10360.28</v>
          </cell>
        </row>
        <row r="148">
          <cell r="A148">
            <v>147</v>
          </cell>
          <cell r="B148">
            <v>18242800000184</v>
          </cell>
          <cell r="C148" t="str">
            <v>CARVALHÓPOLIS</v>
          </cell>
          <cell r="D148">
            <v>0</v>
          </cell>
          <cell r="E148">
            <v>9946.17</v>
          </cell>
          <cell r="F148">
            <v>9946.17</v>
          </cell>
        </row>
        <row r="149">
          <cell r="A149">
            <v>148</v>
          </cell>
          <cell r="B149">
            <v>18194217000145</v>
          </cell>
          <cell r="C149" t="str">
            <v>CARVALHOS</v>
          </cell>
          <cell r="D149">
            <v>0</v>
          </cell>
          <cell r="E149">
            <v>6414.32</v>
          </cell>
          <cell r="F149">
            <v>6414.32</v>
          </cell>
        </row>
        <row r="150">
          <cell r="A150">
            <v>149</v>
          </cell>
          <cell r="B150">
            <v>18667477000190</v>
          </cell>
          <cell r="C150" t="str">
            <v>CASA GRANDE</v>
          </cell>
          <cell r="D150">
            <v>0</v>
          </cell>
          <cell r="E150">
            <v>6879.6</v>
          </cell>
          <cell r="F150">
            <v>6879.6</v>
          </cell>
        </row>
        <row r="151">
          <cell r="A151">
            <v>150</v>
          </cell>
          <cell r="B151">
            <v>18259374000191</v>
          </cell>
          <cell r="C151" t="str">
            <v>CASCALHO RICO</v>
          </cell>
          <cell r="D151">
            <v>0</v>
          </cell>
          <cell r="E151">
            <v>15511.82</v>
          </cell>
          <cell r="F151">
            <v>15511.82</v>
          </cell>
        </row>
        <row r="152">
          <cell r="A152">
            <v>151</v>
          </cell>
          <cell r="B152">
            <v>17894049000138</v>
          </cell>
          <cell r="C152" t="str">
            <v>CÁSSIA</v>
          </cell>
          <cell r="D152">
            <v>0</v>
          </cell>
          <cell r="E152">
            <v>23079.27</v>
          </cell>
          <cell r="F152">
            <v>23079.27</v>
          </cell>
        </row>
        <row r="153">
          <cell r="A153">
            <v>152</v>
          </cell>
          <cell r="B153">
            <v>18557587000108</v>
          </cell>
          <cell r="C153" t="str">
            <v>CONCEIÇÃO DA BARRA DE MINAS</v>
          </cell>
          <cell r="D153">
            <v>0</v>
          </cell>
          <cell r="E153">
            <v>7180.57</v>
          </cell>
          <cell r="F153">
            <v>7180.57</v>
          </cell>
        </row>
        <row r="154">
          <cell r="A154">
            <v>153</v>
          </cell>
          <cell r="B154">
            <v>17702499000181</v>
          </cell>
          <cell r="C154" t="str">
            <v>CATAGUASES</v>
          </cell>
          <cell r="D154">
            <v>0</v>
          </cell>
          <cell r="E154">
            <v>0</v>
          </cell>
          <cell r="F154">
            <v>0</v>
          </cell>
        </row>
        <row r="155">
          <cell r="A155">
            <v>154</v>
          </cell>
          <cell r="B155">
            <v>19718378000153</v>
          </cell>
          <cell r="C155" t="str">
            <v>CATAS ALTAS DA NORUEGA</v>
          </cell>
          <cell r="D155">
            <v>0</v>
          </cell>
          <cell r="E155">
            <v>5549.16</v>
          </cell>
          <cell r="F155">
            <v>5549.16</v>
          </cell>
        </row>
        <row r="156">
          <cell r="A156">
            <v>155</v>
          </cell>
          <cell r="B156">
            <v>18008870000172</v>
          </cell>
          <cell r="C156" t="str">
            <v>CAXAMBU</v>
          </cell>
          <cell r="D156">
            <v>0</v>
          </cell>
          <cell r="E156">
            <v>0</v>
          </cell>
          <cell r="F156">
            <v>0</v>
          </cell>
        </row>
        <row r="157">
          <cell r="A157">
            <v>156</v>
          </cell>
          <cell r="B157">
            <v>18296657000103</v>
          </cell>
          <cell r="C157" t="str">
            <v>CEDRO DO ABAETÉ</v>
          </cell>
          <cell r="D157">
            <v>0</v>
          </cell>
          <cell r="E157">
            <v>5987.53</v>
          </cell>
          <cell r="F157">
            <v>5987.53</v>
          </cell>
        </row>
        <row r="158">
          <cell r="A158">
            <v>157</v>
          </cell>
          <cell r="B158">
            <v>17990714000197</v>
          </cell>
          <cell r="C158" t="str">
            <v>CENTRAL DE MINAS</v>
          </cell>
          <cell r="D158">
            <v>0</v>
          </cell>
          <cell r="E158">
            <v>7794.05</v>
          </cell>
          <cell r="F158">
            <v>7794.05</v>
          </cell>
        </row>
        <row r="159">
          <cell r="A159">
            <v>158</v>
          </cell>
          <cell r="B159">
            <v>18260497000142</v>
          </cell>
          <cell r="C159" t="str">
            <v>CENTRALINA</v>
          </cell>
          <cell r="D159">
            <v>0</v>
          </cell>
          <cell r="E159">
            <v>0</v>
          </cell>
          <cell r="F159">
            <v>0</v>
          </cell>
        </row>
        <row r="160">
          <cell r="A160">
            <v>159</v>
          </cell>
          <cell r="B160">
            <v>18338137000116</v>
          </cell>
          <cell r="C160" t="str">
            <v>CHÁCARA</v>
          </cell>
          <cell r="D160">
            <v>0</v>
          </cell>
          <cell r="E160">
            <v>6154.68</v>
          </cell>
          <cell r="F160">
            <v>6154.68</v>
          </cell>
        </row>
        <row r="161">
          <cell r="A161">
            <v>160</v>
          </cell>
          <cell r="B161">
            <v>18392548000190</v>
          </cell>
          <cell r="C161" t="str">
            <v>CHALÉ</v>
          </cell>
          <cell r="D161">
            <v>0</v>
          </cell>
          <cell r="E161">
            <v>0</v>
          </cell>
          <cell r="F161">
            <v>0</v>
          </cell>
        </row>
        <row r="162">
          <cell r="A162">
            <v>161</v>
          </cell>
          <cell r="B162">
            <v>16886608000103</v>
          </cell>
          <cell r="C162" t="str">
            <v>CHAPADA DO NORTE</v>
          </cell>
          <cell r="D162">
            <v>0</v>
          </cell>
          <cell r="E162">
            <v>0</v>
          </cell>
          <cell r="F162">
            <v>0</v>
          </cell>
        </row>
        <row r="163">
          <cell r="A163">
            <v>162</v>
          </cell>
          <cell r="B163">
            <v>18338145000162</v>
          </cell>
          <cell r="C163" t="str">
            <v>CHIADOR</v>
          </cell>
          <cell r="D163">
            <v>0</v>
          </cell>
          <cell r="E163">
            <v>0</v>
          </cell>
          <cell r="F163">
            <v>0</v>
          </cell>
        </row>
        <row r="164">
          <cell r="A164">
            <v>163</v>
          </cell>
          <cell r="B164">
            <v>18094805000107</v>
          </cell>
          <cell r="C164" t="str">
            <v>CIPOTÂNEA</v>
          </cell>
          <cell r="D164">
            <v>0</v>
          </cell>
          <cell r="E164">
            <v>6556.53</v>
          </cell>
          <cell r="F164">
            <v>6556.53</v>
          </cell>
        </row>
        <row r="165">
          <cell r="A165">
            <v>164</v>
          </cell>
          <cell r="B165">
            <v>17894056000130</v>
          </cell>
          <cell r="C165" t="str">
            <v>CLARAVAL</v>
          </cell>
          <cell r="D165">
            <v>0</v>
          </cell>
          <cell r="E165">
            <v>16088.77</v>
          </cell>
          <cell r="F165">
            <v>16088.77</v>
          </cell>
        </row>
        <row r="166">
          <cell r="A166">
            <v>165</v>
          </cell>
          <cell r="B166">
            <v>21498274000122</v>
          </cell>
          <cell r="C166" t="str">
            <v>CLARO DOS POÇÕES</v>
          </cell>
          <cell r="D166">
            <v>0</v>
          </cell>
          <cell r="E166">
            <v>9544.58</v>
          </cell>
          <cell r="F166">
            <v>9544.58</v>
          </cell>
        </row>
        <row r="167">
          <cell r="A167">
            <v>166</v>
          </cell>
          <cell r="B167">
            <v>18308775000194</v>
          </cell>
          <cell r="C167" t="str">
            <v>CLÁUDIO</v>
          </cell>
          <cell r="D167">
            <v>0</v>
          </cell>
          <cell r="E167">
            <v>0</v>
          </cell>
          <cell r="F167">
            <v>0</v>
          </cell>
        </row>
        <row r="168">
          <cell r="A168">
            <v>167</v>
          </cell>
          <cell r="B168">
            <v>18132464000117</v>
          </cell>
          <cell r="C168" t="str">
            <v>COIMBRA</v>
          </cell>
          <cell r="D168">
            <v>0</v>
          </cell>
          <cell r="E168">
            <v>14358.42</v>
          </cell>
          <cell r="F168">
            <v>14358.42</v>
          </cell>
        </row>
        <row r="169">
          <cell r="A169">
            <v>168</v>
          </cell>
          <cell r="B169">
            <v>18307397000124</v>
          </cell>
          <cell r="C169" t="str">
            <v>COLUNA</v>
          </cell>
          <cell r="D169">
            <v>0</v>
          </cell>
          <cell r="E169">
            <v>10013.63</v>
          </cell>
          <cell r="F169">
            <v>10013.63</v>
          </cell>
        </row>
        <row r="170">
          <cell r="A170">
            <v>169</v>
          </cell>
          <cell r="B170">
            <v>18449173000157</v>
          </cell>
          <cell r="C170" t="str">
            <v>COMENDADOR GOMES</v>
          </cell>
          <cell r="D170">
            <v>0</v>
          </cell>
          <cell r="E170">
            <v>18064.93</v>
          </cell>
          <cell r="F170">
            <v>18064.93</v>
          </cell>
        </row>
        <row r="171">
          <cell r="A171">
            <v>170</v>
          </cell>
          <cell r="B171">
            <v>18414615000120</v>
          </cell>
          <cell r="C171" t="str">
            <v>COMERCINHO</v>
          </cell>
          <cell r="D171">
            <v>0</v>
          </cell>
          <cell r="E171">
            <v>0</v>
          </cell>
          <cell r="F171">
            <v>0</v>
          </cell>
        </row>
        <row r="172">
          <cell r="A172">
            <v>171</v>
          </cell>
          <cell r="B172">
            <v>18243295000192</v>
          </cell>
          <cell r="C172" t="str">
            <v>CONCEIÇÃO DA APARECIDA</v>
          </cell>
          <cell r="D172">
            <v>0</v>
          </cell>
          <cell r="E172">
            <v>0</v>
          </cell>
          <cell r="F172">
            <v>0</v>
          </cell>
        </row>
        <row r="173">
          <cell r="A173">
            <v>172</v>
          </cell>
          <cell r="B173">
            <v>18428854000139</v>
          </cell>
          <cell r="C173" t="str">
            <v>CONCEIÇÃO DAS ALAGOAS</v>
          </cell>
          <cell r="D173">
            <v>0</v>
          </cell>
          <cell r="E173">
            <v>0</v>
          </cell>
          <cell r="F173">
            <v>0</v>
          </cell>
        </row>
        <row r="174">
          <cell r="A174">
            <v>173</v>
          </cell>
          <cell r="B174">
            <v>18025908000115</v>
          </cell>
          <cell r="C174" t="str">
            <v>CONCEIÇÃO DAS PEDRAS</v>
          </cell>
          <cell r="D174">
            <v>0</v>
          </cell>
          <cell r="E174">
            <v>6817.03</v>
          </cell>
          <cell r="F174">
            <v>6817.03</v>
          </cell>
        </row>
        <row r="175">
          <cell r="A175">
            <v>174</v>
          </cell>
          <cell r="B175">
            <v>18334300000172</v>
          </cell>
          <cell r="C175" t="str">
            <v>CONCEIÇÃO DE IPANEMA</v>
          </cell>
          <cell r="D175">
            <v>0</v>
          </cell>
          <cell r="E175">
            <v>0</v>
          </cell>
          <cell r="F175">
            <v>0</v>
          </cell>
        </row>
        <row r="176">
          <cell r="A176">
            <v>175</v>
          </cell>
          <cell r="B176">
            <v>18303156000107</v>
          </cell>
          <cell r="C176" t="str">
            <v>CONCEIÇÃO DO MATO DENTRO</v>
          </cell>
          <cell r="D176">
            <v>0</v>
          </cell>
          <cell r="E176">
            <v>128134.16</v>
          </cell>
          <cell r="F176">
            <v>128134.16</v>
          </cell>
        </row>
        <row r="177">
          <cell r="A177">
            <v>176</v>
          </cell>
          <cell r="B177">
            <v>18315200000107</v>
          </cell>
          <cell r="C177" t="str">
            <v>CONCEIÇÃO DO PARÁ</v>
          </cell>
          <cell r="D177">
            <v>0</v>
          </cell>
          <cell r="E177">
            <v>0</v>
          </cell>
          <cell r="F177">
            <v>0</v>
          </cell>
        </row>
        <row r="178">
          <cell r="A178">
            <v>177</v>
          </cell>
          <cell r="B178">
            <v>18008888000174</v>
          </cell>
          <cell r="C178" t="str">
            <v>CONCEIÇÃO DO RIO VERDE</v>
          </cell>
          <cell r="D178">
            <v>0</v>
          </cell>
          <cell r="E178">
            <v>0</v>
          </cell>
          <cell r="F178">
            <v>0</v>
          </cell>
        </row>
        <row r="179">
          <cell r="A179">
            <v>178</v>
          </cell>
          <cell r="B179">
            <v>18677609000165</v>
          </cell>
          <cell r="C179" t="str">
            <v>CONCEIÇÃO DOS OUROS</v>
          </cell>
          <cell r="D179">
            <v>0</v>
          </cell>
          <cell r="E179">
            <v>14125.33</v>
          </cell>
          <cell r="F179">
            <v>14125.33</v>
          </cell>
        </row>
        <row r="180">
          <cell r="A180">
            <v>179</v>
          </cell>
          <cell r="B180">
            <v>18675967000139</v>
          </cell>
          <cell r="C180" t="str">
            <v>CONGONHAL</v>
          </cell>
          <cell r="D180">
            <v>0</v>
          </cell>
          <cell r="E180">
            <v>0</v>
          </cell>
          <cell r="F180">
            <v>0</v>
          </cell>
        </row>
        <row r="181">
          <cell r="A181">
            <v>180</v>
          </cell>
          <cell r="B181">
            <v>16752446000102</v>
          </cell>
          <cell r="C181" t="str">
            <v>CONGONHAS</v>
          </cell>
          <cell r="D181">
            <v>0</v>
          </cell>
          <cell r="E181">
            <v>0</v>
          </cell>
          <cell r="F181">
            <v>0</v>
          </cell>
        </row>
        <row r="182">
          <cell r="A182">
            <v>181</v>
          </cell>
          <cell r="B182">
            <v>18303180000146</v>
          </cell>
          <cell r="C182" t="str">
            <v>CONGONHAS DO NORTE</v>
          </cell>
          <cell r="D182">
            <v>0</v>
          </cell>
          <cell r="E182">
            <v>5247</v>
          </cell>
          <cell r="F182">
            <v>5247</v>
          </cell>
        </row>
        <row r="183">
          <cell r="A183">
            <v>182</v>
          </cell>
          <cell r="B183">
            <v>18428888000123</v>
          </cell>
          <cell r="C183" t="str">
            <v>CONQUISTA</v>
          </cell>
          <cell r="D183">
            <v>0</v>
          </cell>
          <cell r="E183">
            <v>45694.02</v>
          </cell>
          <cell r="F183">
            <v>45694.02</v>
          </cell>
        </row>
        <row r="184">
          <cell r="A184">
            <v>183</v>
          </cell>
          <cell r="B184">
            <v>19718360000151</v>
          </cell>
          <cell r="C184" t="str">
            <v>CONSELHEIRO LAFAIETE</v>
          </cell>
          <cell r="D184">
            <v>0</v>
          </cell>
          <cell r="E184">
            <v>95205.07</v>
          </cell>
          <cell r="F184">
            <v>95205.07</v>
          </cell>
        </row>
        <row r="185">
          <cell r="A185">
            <v>184</v>
          </cell>
          <cell r="B185">
            <v>19769660000160</v>
          </cell>
          <cell r="C185" t="str">
            <v>CONSELHEIRO PENA</v>
          </cell>
          <cell r="D185">
            <v>0</v>
          </cell>
          <cell r="E185">
            <v>0</v>
          </cell>
          <cell r="F185">
            <v>0</v>
          </cell>
        </row>
        <row r="186">
          <cell r="A186">
            <v>185</v>
          </cell>
          <cell r="B186">
            <v>18025916000161</v>
          </cell>
          <cell r="C186" t="str">
            <v>CONSOLAÇÃO</v>
          </cell>
          <cell r="D186">
            <v>0</v>
          </cell>
          <cell r="E186">
            <v>5597.43</v>
          </cell>
          <cell r="F186">
            <v>5597.43</v>
          </cell>
        </row>
        <row r="187">
          <cell r="A187">
            <v>186</v>
          </cell>
          <cell r="B187">
            <v>18715508000131</v>
          </cell>
          <cell r="C187" t="str">
            <v>CONTAGEM</v>
          </cell>
          <cell r="D187">
            <v>0</v>
          </cell>
          <cell r="E187">
            <v>0</v>
          </cell>
          <cell r="F187">
            <v>0</v>
          </cell>
        </row>
        <row r="188">
          <cell r="A188">
            <v>187</v>
          </cell>
          <cell r="B188">
            <v>18239624000121</v>
          </cell>
          <cell r="C188" t="str">
            <v>COQUEIRAL</v>
          </cell>
          <cell r="D188">
            <v>0</v>
          </cell>
          <cell r="E188">
            <v>15396.41</v>
          </cell>
          <cell r="F188">
            <v>15396.41</v>
          </cell>
        </row>
        <row r="189">
          <cell r="A189">
            <v>188</v>
          </cell>
          <cell r="B189">
            <v>22680672000128</v>
          </cell>
          <cell r="C189" t="str">
            <v>CORAÇÃO DE JESUS</v>
          </cell>
          <cell r="D189">
            <v>0</v>
          </cell>
          <cell r="E189">
            <v>0</v>
          </cell>
          <cell r="F189">
            <v>0</v>
          </cell>
        </row>
        <row r="190">
          <cell r="A190">
            <v>189</v>
          </cell>
          <cell r="B190">
            <v>18116137000171</v>
          </cell>
          <cell r="C190" t="str">
            <v>CORDISBURGO</v>
          </cell>
          <cell r="D190">
            <v>0</v>
          </cell>
          <cell r="E190">
            <v>11456.33</v>
          </cell>
          <cell r="F190">
            <v>11456.33</v>
          </cell>
        </row>
        <row r="191">
          <cell r="A191">
            <v>190</v>
          </cell>
          <cell r="B191">
            <v>18712166000104</v>
          </cell>
          <cell r="C191" t="str">
            <v>CORDISLÂNDIA</v>
          </cell>
          <cell r="D191">
            <v>0</v>
          </cell>
          <cell r="E191">
            <v>6740.61</v>
          </cell>
          <cell r="F191">
            <v>6740.61</v>
          </cell>
        </row>
        <row r="192">
          <cell r="A192">
            <v>191</v>
          </cell>
          <cell r="B192">
            <v>17695016000169</v>
          </cell>
          <cell r="C192" t="str">
            <v>CORINTO</v>
          </cell>
          <cell r="D192">
            <v>0</v>
          </cell>
          <cell r="E192">
            <v>21488.72</v>
          </cell>
          <cell r="F192">
            <v>21488.72</v>
          </cell>
        </row>
        <row r="193">
          <cell r="A193">
            <v>192</v>
          </cell>
          <cell r="B193">
            <v>18085647000129</v>
          </cell>
          <cell r="C193" t="str">
            <v>COROACI</v>
          </cell>
          <cell r="D193">
            <v>0</v>
          </cell>
          <cell r="E193">
            <v>0</v>
          </cell>
          <cell r="F193">
            <v>0</v>
          </cell>
        </row>
        <row r="194">
          <cell r="A194">
            <v>193</v>
          </cell>
          <cell r="B194">
            <v>18591149000158</v>
          </cell>
          <cell r="C194" t="str">
            <v>COROMANDEL</v>
          </cell>
          <cell r="D194">
            <v>0</v>
          </cell>
          <cell r="E194">
            <v>0</v>
          </cell>
          <cell r="F194">
            <v>0</v>
          </cell>
        </row>
        <row r="195">
          <cell r="A195">
            <v>194</v>
          </cell>
          <cell r="B195">
            <v>19875046000182</v>
          </cell>
          <cell r="C195" t="str">
            <v>CORONEL FABRICIANO</v>
          </cell>
          <cell r="D195">
            <v>0</v>
          </cell>
          <cell r="E195">
            <v>0</v>
          </cell>
          <cell r="F195">
            <v>0</v>
          </cell>
        </row>
        <row r="196">
          <cell r="A196">
            <v>195</v>
          </cell>
          <cell r="B196">
            <v>18348722000105</v>
          </cell>
          <cell r="C196" t="str">
            <v>CORONEL MURTA</v>
          </cell>
          <cell r="D196">
            <v>0</v>
          </cell>
          <cell r="E196">
            <v>0</v>
          </cell>
          <cell r="F196">
            <v>0</v>
          </cell>
        </row>
        <row r="197">
          <cell r="A197">
            <v>196</v>
          </cell>
          <cell r="B197">
            <v>18338152000164</v>
          </cell>
          <cell r="C197" t="str">
            <v>CORONEL PACHECO</v>
          </cell>
          <cell r="D197">
            <v>0</v>
          </cell>
          <cell r="E197">
            <v>5342.61</v>
          </cell>
          <cell r="F197">
            <v>5342.61</v>
          </cell>
        </row>
        <row r="198">
          <cell r="A198">
            <v>197</v>
          </cell>
          <cell r="B198">
            <v>18557546000103</v>
          </cell>
          <cell r="C198" t="str">
            <v>CORONEL XAVIER CHAVES</v>
          </cell>
          <cell r="D198">
            <v>0</v>
          </cell>
          <cell r="E198">
            <v>8410.19</v>
          </cell>
          <cell r="F198">
            <v>8410.19</v>
          </cell>
        </row>
        <row r="199">
          <cell r="A199">
            <v>198</v>
          </cell>
          <cell r="B199">
            <v>18298174000148</v>
          </cell>
          <cell r="C199" t="str">
            <v>CÓRREGO DANTA</v>
          </cell>
          <cell r="D199">
            <v>0</v>
          </cell>
          <cell r="E199">
            <v>0</v>
          </cell>
          <cell r="F199">
            <v>0</v>
          </cell>
        </row>
        <row r="200">
          <cell r="A200">
            <v>199</v>
          </cell>
          <cell r="B200">
            <v>18677633000102</v>
          </cell>
          <cell r="C200" t="str">
            <v>CÓRREGO DO BOM JESUS</v>
          </cell>
          <cell r="D200">
            <v>0</v>
          </cell>
          <cell r="E200">
            <v>6707.61</v>
          </cell>
          <cell r="F200">
            <v>6707.61</v>
          </cell>
        </row>
        <row r="201">
          <cell r="A201">
            <v>200</v>
          </cell>
          <cell r="B201">
            <v>18334284000118</v>
          </cell>
          <cell r="C201" t="str">
            <v>CÓRREGO NOVO</v>
          </cell>
          <cell r="D201">
            <v>0</v>
          </cell>
          <cell r="E201">
            <v>6515.28</v>
          </cell>
          <cell r="F201">
            <v>6515.28</v>
          </cell>
        </row>
        <row r="202">
          <cell r="A202">
            <v>201</v>
          </cell>
          <cell r="B202">
            <v>17754177000186</v>
          </cell>
          <cell r="C202" t="str">
            <v>COUTO DE MAGALHÃES DE MINAS</v>
          </cell>
          <cell r="D202">
            <v>0</v>
          </cell>
          <cell r="E202">
            <v>0</v>
          </cell>
          <cell r="F202">
            <v>0</v>
          </cell>
        </row>
        <row r="203">
          <cell r="A203">
            <v>202</v>
          </cell>
          <cell r="B203">
            <v>17888082000155</v>
          </cell>
          <cell r="C203" t="str">
            <v>CRISTAIS</v>
          </cell>
          <cell r="D203">
            <v>0</v>
          </cell>
          <cell r="E203">
            <v>18555.47</v>
          </cell>
          <cell r="F203">
            <v>18555.47</v>
          </cell>
        </row>
        <row r="204">
          <cell r="A204">
            <v>203</v>
          </cell>
          <cell r="B204">
            <v>18017434000160</v>
          </cell>
          <cell r="C204" t="str">
            <v>CRISTÁLIA</v>
          </cell>
          <cell r="D204">
            <v>0</v>
          </cell>
          <cell r="E204">
            <v>0</v>
          </cell>
          <cell r="F204">
            <v>0</v>
          </cell>
        </row>
        <row r="205">
          <cell r="A205">
            <v>204</v>
          </cell>
          <cell r="B205">
            <v>19718402000154</v>
          </cell>
          <cell r="C205" t="str">
            <v>CRISTIANO OTONI</v>
          </cell>
          <cell r="D205">
            <v>0</v>
          </cell>
          <cell r="E205">
            <v>0</v>
          </cell>
          <cell r="F205">
            <v>0</v>
          </cell>
        </row>
        <row r="206">
          <cell r="A206">
            <v>205</v>
          </cell>
          <cell r="B206">
            <v>18188250000162</v>
          </cell>
          <cell r="C206" t="str">
            <v>CRISTINA</v>
          </cell>
          <cell r="D206">
            <v>0</v>
          </cell>
          <cell r="E206">
            <v>0</v>
          </cell>
          <cell r="F206">
            <v>0</v>
          </cell>
        </row>
        <row r="207">
          <cell r="A207">
            <v>206</v>
          </cell>
          <cell r="B207">
            <v>18313007000129</v>
          </cell>
          <cell r="C207" t="str">
            <v>CRUCILÂNDIA</v>
          </cell>
          <cell r="D207">
            <v>0</v>
          </cell>
          <cell r="E207">
            <v>0</v>
          </cell>
          <cell r="F207">
            <v>0</v>
          </cell>
        </row>
        <row r="208">
          <cell r="A208">
            <v>207</v>
          </cell>
          <cell r="B208">
            <v>18468041000172</v>
          </cell>
          <cell r="C208" t="str">
            <v>CRUZEIRO DA FORTALEZA</v>
          </cell>
          <cell r="D208">
            <v>0</v>
          </cell>
          <cell r="E208">
            <v>0</v>
          </cell>
          <cell r="F208">
            <v>0</v>
          </cell>
        </row>
        <row r="209">
          <cell r="A209">
            <v>208</v>
          </cell>
          <cell r="B209">
            <v>18008904000129</v>
          </cell>
          <cell r="C209" t="str">
            <v>CRUZÍLIA</v>
          </cell>
          <cell r="D209">
            <v>0</v>
          </cell>
          <cell r="E209">
            <v>0</v>
          </cell>
          <cell r="F209">
            <v>0</v>
          </cell>
        </row>
        <row r="210">
          <cell r="A210">
            <v>209</v>
          </cell>
          <cell r="B210">
            <v>17695024000105</v>
          </cell>
          <cell r="C210" t="str">
            <v>CURVELO</v>
          </cell>
          <cell r="D210">
            <v>0</v>
          </cell>
          <cell r="E210">
            <v>76773.86</v>
          </cell>
          <cell r="F210">
            <v>76773.86</v>
          </cell>
        </row>
        <row r="211">
          <cell r="A211">
            <v>210</v>
          </cell>
          <cell r="B211">
            <v>17754193000179</v>
          </cell>
          <cell r="C211" t="str">
            <v>DATAS</v>
          </cell>
          <cell r="D211">
            <v>0</v>
          </cell>
          <cell r="E211">
            <v>7205.61</v>
          </cell>
          <cell r="F211">
            <v>7205.61</v>
          </cell>
        </row>
        <row r="212">
          <cell r="A212">
            <v>211</v>
          </cell>
          <cell r="B212">
            <v>18025924000108</v>
          </cell>
          <cell r="C212" t="str">
            <v>DELFIM MOREIRA</v>
          </cell>
          <cell r="D212">
            <v>0</v>
          </cell>
          <cell r="E212">
            <v>12279.28</v>
          </cell>
          <cell r="F212">
            <v>12279.28</v>
          </cell>
        </row>
        <row r="213">
          <cell r="A213">
            <v>212</v>
          </cell>
          <cell r="B213">
            <v>17894064000186</v>
          </cell>
          <cell r="C213" t="str">
            <v>DELFINÓPOLIS</v>
          </cell>
          <cell r="D213">
            <v>0</v>
          </cell>
          <cell r="E213">
            <v>21268.82</v>
          </cell>
          <cell r="F213">
            <v>21268.82</v>
          </cell>
        </row>
        <row r="214">
          <cell r="A214">
            <v>213</v>
          </cell>
          <cell r="B214">
            <v>18558098000162</v>
          </cell>
          <cell r="C214" t="str">
            <v>DESCOBERTO</v>
          </cell>
          <cell r="D214">
            <v>0</v>
          </cell>
          <cell r="E214">
            <v>6803.14</v>
          </cell>
          <cell r="F214">
            <v>6803.14</v>
          </cell>
        </row>
        <row r="215">
          <cell r="A215">
            <v>214</v>
          </cell>
          <cell r="B215">
            <v>20356762000132</v>
          </cell>
          <cell r="C215" t="str">
            <v>DESTERRO DE ENTRE RIOS</v>
          </cell>
          <cell r="D215">
            <v>0</v>
          </cell>
          <cell r="E215">
            <v>9005.26</v>
          </cell>
          <cell r="F215">
            <v>9005.26</v>
          </cell>
        </row>
        <row r="216">
          <cell r="A216">
            <v>215</v>
          </cell>
          <cell r="B216">
            <v>18094813000153</v>
          </cell>
          <cell r="C216" t="str">
            <v>DESTERRO DO MELO</v>
          </cell>
          <cell r="D216">
            <v>0</v>
          </cell>
          <cell r="E216">
            <v>6100.56</v>
          </cell>
          <cell r="F216">
            <v>6100.56</v>
          </cell>
        </row>
        <row r="217">
          <cell r="A217">
            <v>216</v>
          </cell>
          <cell r="B217">
            <v>17754136000190</v>
          </cell>
          <cell r="C217" t="str">
            <v>DIAMANTINA</v>
          </cell>
          <cell r="D217">
            <v>0</v>
          </cell>
          <cell r="E217">
            <v>0</v>
          </cell>
          <cell r="F217">
            <v>0</v>
          </cell>
        </row>
        <row r="218">
          <cell r="A218">
            <v>217</v>
          </cell>
          <cell r="B218">
            <v>18295311000190</v>
          </cell>
          <cell r="C218" t="str">
            <v>DIOGO DE VASCONCELOS</v>
          </cell>
          <cell r="D218">
            <v>0</v>
          </cell>
          <cell r="E218">
            <v>0</v>
          </cell>
          <cell r="F218">
            <v>0</v>
          </cell>
        </row>
        <row r="219">
          <cell r="A219">
            <v>218</v>
          </cell>
          <cell r="B219">
            <v>20126439000172</v>
          </cell>
          <cell r="C219" t="str">
            <v>DIONÍSIO</v>
          </cell>
          <cell r="D219">
            <v>0</v>
          </cell>
          <cell r="E219">
            <v>0</v>
          </cell>
          <cell r="F219">
            <v>0</v>
          </cell>
        </row>
        <row r="220">
          <cell r="A220">
            <v>219</v>
          </cell>
          <cell r="B220">
            <v>18128280000183</v>
          </cell>
          <cell r="C220" t="str">
            <v>DIVINÉSIA</v>
          </cell>
          <cell r="D220">
            <v>0</v>
          </cell>
          <cell r="E220">
            <v>8614.55</v>
          </cell>
          <cell r="F220">
            <v>8614.55</v>
          </cell>
        </row>
        <row r="221">
          <cell r="A221">
            <v>220</v>
          </cell>
          <cell r="B221">
            <v>18114272000188</v>
          </cell>
          <cell r="C221" t="str">
            <v>DIVINO</v>
          </cell>
          <cell r="D221">
            <v>0</v>
          </cell>
          <cell r="E221">
            <v>15577.9</v>
          </cell>
          <cell r="F221">
            <v>15577.9</v>
          </cell>
        </row>
        <row r="222">
          <cell r="A222">
            <v>221</v>
          </cell>
          <cell r="B222">
            <v>18357079000178</v>
          </cell>
          <cell r="C222" t="str">
            <v>DIVINO DAS LARANJEIRAS</v>
          </cell>
          <cell r="D222">
            <v>0</v>
          </cell>
          <cell r="E222">
            <v>0</v>
          </cell>
          <cell r="F222">
            <v>0</v>
          </cell>
        </row>
        <row r="223">
          <cell r="A223">
            <v>222</v>
          </cell>
          <cell r="B223">
            <v>18307405000132</v>
          </cell>
          <cell r="C223" t="str">
            <v>DIVINOLÂNDIA DE MINAS</v>
          </cell>
          <cell r="D223">
            <v>0</v>
          </cell>
          <cell r="E223">
            <v>9180.83</v>
          </cell>
          <cell r="F223">
            <v>9180.83</v>
          </cell>
        </row>
        <row r="224">
          <cell r="A224">
            <v>223</v>
          </cell>
          <cell r="B224">
            <v>18291351000164</v>
          </cell>
          <cell r="C224" t="str">
            <v>DIVINÓPOLIS</v>
          </cell>
          <cell r="D224">
            <v>0</v>
          </cell>
          <cell r="E224">
            <v>0</v>
          </cell>
          <cell r="F224">
            <v>0</v>
          </cell>
        </row>
        <row r="225">
          <cell r="A225">
            <v>224</v>
          </cell>
          <cell r="B225">
            <v>18243279000108</v>
          </cell>
          <cell r="C225" t="str">
            <v>DIVISA NOVA</v>
          </cell>
          <cell r="D225">
            <v>0</v>
          </cell>
          <cell r="E225">
            <v>10683.73</v>
          </cell>
          <cell r="F225">
            <v>10683.73</v>
          </cell>
        </row>
        <row r="226">
          <cell r="A226">
            <v>225</v>
          </cell>
          <cell r="B226">
            <v>18080283000194</v>
          </cell>
          <cell r="C226" t="str">
            <v>DOM CAVATI</v>
          </cell>
          <cell r="D226">
            <v>0</v>
          </cell>
          <cell r="E226">
            <v>0</v>
          </cell>
          <cell r="F226">
            <v>0</v>
          </cell>
        </row>
        <row r="227">
          <cell r="A227">
            <v>226</v>
          </cell>
          <cell r="B227">
            <v>18303198000148</v>
          </cell>
          <cell r="C227" t="str">
            <v>DOM JOAQUIM</v>
          </cell>
          <cell r="D227">
            <v>0</v>
          </cell>
          <cell r="E227">
            <v>6905.52</v>
          </cell>
          <cell r="F227">
            <v>6905.52</v>
          </cell>
        </row>
        <row r="228">
          <cell r="A228">
            <v>227</v>
          </cell>
          <cell r="B228">
            <v>18297226000161</v>
          </cell>
          <cell r="C228" t="str">
            <v>DOM SILVÉRIO</v>
          </cell>
          <cell r="D228">
            <v>0</v>
          </cell>
          <cell r="E228">
            <v>0</v>
          </cell>
          <cell r="F228">
            <v>0</v>
          </cell>
        </row>
        <row r="229">
          <cell r="A229">
            <v>228</v>
          </cell>
          <cell r="B229">
            <v>18188268000164</v>
          </cell>
          <cell r="C229" t="str">
            <v>DOM VIÇOSO</v>
          </cell>
          <cell r="D229">
            <v>0</v>
          </cell>
          <cell r="E229">
            <v>0</v>
          </cell>
          <cell r="F229">
            <v>0</v>
          </cell>
        </row>
        <row r="230">
          <cell r="A230">
            <v>229</v>
          </cell>
          <cell r="B230">
            <v>17706656000127</v>
          </cell>
          <cell r="C230" t="str">
            <v>DONA EUZÉBIA</v>
          </cell>
          <cell r="D230">
            <v>0</v>
          </cell>
          <cell r="E230">
            <v>0</v>
          </cell>
          <cell r="F230">
            <v>0</v>
          </cell>
        </row>
        <row r="231">
          <cell r="A231">
            <v>230</v>
          </cell>
          <cell r="B231">
            <v>18094821000108</v>
          </cell>
          <cell r="C231" t="str">
            <v>DORES DE CAMPOS</v>
          </cell>
          <cell r="D231">
            <v>0</v>
          </cell>
          <cell r="E231">
            <v>17273.81</v>
          </cell>
          <cell r="F231">
            <v>17273.81</v>
          </cell>
        </row>
        <row r="232">
          <cell r="A232">
            <v>231</v>
          </cell>
          <cell r="B232">
            <v>18307413000189</v>
          </cell>
          <cell r="C232" t="str">
            <v>DORES DE GUANHÃES</v>
          </cell>
          <cell r="D232">
            <v>0</v>
          </cell>
          <cell r="E232">
            <v>0</v>
          </cell>
          <cell r="F232">
            <v>0</v>
          </cell>
        </row>
        <row r="233">
          <cell r="A233">
            <v>232</v>
          </cell>
          <cell r="B233">
            <v>18301010000122</v>
          </cell>
          <cell r="C233" t="str">
            <v>DORES DO INDAIÁ</v>
          </cell>
          <cell r="D233">
            <v>0</v>
          </cell>
          <cell r="E233">
            <v>0</v>
          </cell>
          <cell r="F233">
            <v>0</v>
          </cell>
        </row>
        <row r="234">
          <cell r="A234">
            <v>233</v>
          </cell>
          <cell r="B234">
            <v>18128249000142</v>
          </cell>
          <cell r="C234" t="str">
            <v>DORES DO TURVO</v>
          </cell>
          <cell r="D234">
            <v>0</v>
          </cell>
          <cell r="E234">
            <v>5640.3</v>
          </cell>
          <cell r="F234">
            <v>5640.3</v>
          </cell>
        </row>
        <row r="235">
          <cell r="A235">
            <v>234</v>
          </cell>
          <cell r="B235">
            <v>18306647000101</v>
          </cell>
          <cell r="C235" t="str">
            <v>DORESÓPOLIS</v>
          </cell>
          <cell r="D235">
            <v>0</v>
          </cell>
          <cell r="E235">
            <v>5283.29</v>
          </cell>
          <cell r="F235">
            <v>5283.29</v>
          </cell>
        </row>
        <row r="236">
          <cell r="A236">
            <v>235</v>
          </cell>
          <cell r="B236">
            <v>18158261000108</v>
          </cell>
          <cell r="C236" t="str">
            <v>DOURADOQUARA</v>
          </cell>
          <cell r="D236">
            <v>0</v>
          </cell>
          <cell r="E236">
            <v>8493.12</v>
          </cell>
          <cell r="F236">
            <v>8493.12</v>
          </cell>
        </row>
        <row r="237">
          <cell r="A237">
            <v>236</v>
          </cell>
          <cell r="B237">
            <v>20347225000126</v>
          </cell>
          <cell r="C237" t="str">
            <v>ELÓI MENDES</v>
          </cell>
          <cell r="D237">
            <v>0</v>
          </cell>
          <cell r="E237">
            <v>35935.54</v>
          </cell>
          <cell r="F237">
            <v>35935.54</v>
          </cell>
        </row>
        <row r="238">
          <cell r="A238">
            <v>237</v>
          </cell>
          <cell r="B238">
            <v>18080655000182</v>
          </cell>
          <cell r="C238" t="str">
            <v>ENGENHEIRO CALDAS</v>
          </cell>
          <cell r="D238">
            <v>0</v>
          </cell>
          <cell r="E238">
            <v>0</v>
          </cell>
          <cell r="F238">
            <v>0</v>
          </cell>
        </row>
        <row r="239">
          <cell r="A239">
            <v>238</v>
          </cell>
          <cell r="B239">
            <v>17697152000198</v>
          </cell>
          <cell r="C239" t="str">
            <v>ENGENHEIRO NAVARRO</v>
          </cell>
          <cell r="D239">
            <v>0</v>
          </cell>
          <cell r="E239">
            <v>0</v>
          </cell>
          <cell r="F239">
            <v>0</v>
          </cell>
        </row>
        <row r="240">
          <cell r="A240">
            <v>239</v>
          </cell>
          <cell r="B240">
            <v>20356747000194</v>
          </cell>
          <cell r="C240" t="str">
            <v>ENTRE RIOS DE MINAS</v>
          </cell>
          <cell r="D240">
            <v>0</v>
          </cell>
          <cell r="E240">
            <v>0</v>
          </cell>
          <cell r="F240">
            <v>0</v>
          </cell>
        </row>
        <row r="241">
          <cell r="A241">
            <v>240</v>
          </cell>
          <cell r="B241">
            <v>18133306000181</v>
          </cell>
          <cell r="C241" t="str">
            <v>ERVÁLIA</v>
          </cell>
          <cell r="D241">
            <v>0</v>
          </cell>
          <cell r="E241">
            <v>21740.71</v>
          </cell>
          <cell r="F241">
            <v>21740.71</v>
          </cell>
        </row>
        <row r="242">
          <cell r="A242">
            <v>241</v>
          </cell>
          <cell r="B242">
            <v>18715466000139</v>
          </cell>
          <cell r="C242" t="str">
            <v>ESMERALDAS</v>
          </cell>
          <cell r="D242">
            <v>0</v>
          </cell>
          <cell r="E242">
            <v>0</v>
          </cell>
          <cell r="F242">
            <v>0</v>
          </cell>
        </row>
        <row r="243">
          <cell r="A243">
            <v>242</v>
          </cell>
          <cell r="B243">
            <v>18114264000131</v>
          </cell>
          <cell r="C243" t="str">
            <v>ESPERA FELIZ</v>
          </cell>
          <cell r="D243">
            <v>0</v>
          </cell>
          <cell r="E243">
            <v>0</v>
          </cell>
          <cell r="F243">
            <v>0</v>
          </cell>
        </row>
        <row r="244">
          <cell r="A244">
            <v>243</v>
          </cell>
          <cell r="B244">
            <v>18650952000116</v>
          </cell>
          <cell r="C244" t="str">
            <v>ESPINOSA</v>
          </cell>
          <cell r="D244">
            <v>0</v>
          </cell>
          <cell r="E244">
            <v>0</v>
          </cell>
          <cell r="F244">
            <v>0</v>
          </cell>
        </row>
        <row r="245">
          <cell r="A245">
            <v>244</v>
          </cell>
          <cell r="B245">
            <v>18675900000102</v>
          </cell>
          <cell r="C245" t="str">
            <v>ESPÍRITO SANTO DO DOURADO</v>
          </cell>
          <cell r="D245">
            <v>0</v>
          </cell>
          <cell r="E245">
            <v>0</v>
          </cell>
          <cell r="F245">
            <v>0</v>
          </cell>
        </row>
        <row r="246">
          <cell r="A246">
            <v>245</v>
          </cell>
          <cell r="B246">
            <v>18675918000104</v>
          </cell>
          <cell r="C246" t="str">
            <v>ESTIVA</v>
          </cell>
          <cell r="D246">
            <v>0</v>
          </cell>
          <cell r="E246">
            <v>15080.31</v>
          </cell>
          <cell r="F246">
            <v>15080.31</v>
          </cell>
        </row>
        <row r="247">
          <cell r="A247">
            <v>246</v>
          </cell>
          <cell r="B247">
            <v>17710096000184</v>
          </cell>
          <cell r="C247" t="str">
            <v>ESTRELA DALVA</v>
          </cell>
          <cell r="D247">
            <v>0</v>
          </cell>
          <cell r="E247">
            <v>0</v>
          </cell>
          <cell r="F247">
            <v>0</v>
          </cell>
        </row>
        <row r="248">
          <cell r="A248">
            <v>247</v>
          </cell>
          <cell r="B248">
            <v>18301028000124</v>
          </cell>
          <cell r="C248" t="str">
            <v>ESTRELA DO INDAIÁ</v>
          </cell>
          <cell r="D248">
            <v>0</v>
          </cell>
          <cell r="E248">
            <v>0</v>
          </cell>
          <cell r="F248">
            <v>0</v>
          </cell>
        </row>
        <row r="249">
          <cell r="A249">
            <v>248</v>
          </cell>
          <cell r="B249">
            <v>18592162000121</v>
          </cell>
          <cell r="C249" t="str">
            <v>ESTRELA DO SUL</v>
          </cell>
          <cell r="D249">
            <v>0</v>
          </cell>
          <cell r="E249">
            <v>20580.46</v>
          </cell>
          <cell r="F249">
            <v>20580.46</v>
          </cell>
        </row>
        <row r="250">
          <cell r="A250">
            <v>249</v>
          </cell>
          <cell r="B250">
            <v>17947656000119</v>
          </cell>
          <cell r="C250" t="str">
            <v>EUGENÓPOLIS</v>
          </cell>
          <cell r="D250">
            <v>0</v>
          </cell>
          <cell r="E250">
            <v>0</v>
          </cell>
          <cell r="F250">
            <v>0</v>
          </cell>
        </row>
        <row r="251">
          <cell r="A251">
            <v>250</v>
          </cell>
          <cell r="B251">
            <v>17747932000103</v>
          </cell>
          <cell r="C251" t="str">
            <v>EWBANK DA CÂMARA</v>
          </cell>
          <cell r="D251">
            <v>0</v>
          </cell>
          <cell r="E251">
            <v>5800.3</v>
          </cell>
          <cell r="F251">
            <v>5800.3</v>
          </cell>
        </row>
        <row r="252">
          <cell r="A252">
            <v>251</v>
          </cell>
          <cell r="B252">
            <v>18677591000100</v>
          </cell>
          <cell r="C252" t="str">
            <v>EXTREMA</v>
          </cell>
          <cell r="D252">
            <v>0</v>
          </cell>
          <cell r="E252">
            <v>540330.89</v>
          </cell>
          <cell r="F252">
            <v>540330.89</v>
          </cell>
        </row>
        <row r="253">
          <cell r="A253">
            <v>252</v>
          </cell>
          <cell r="B253">
            <v>18243253000151</v>
          </cell>
          <cell r="C253" t="str">
            <v>FAMA</v>
          </cell>
          <cell r="D253">
            <v>0</v>
          </cell>
          <cell r="E253">
            <v>6295.35</v>
          </cell>
          <cell r="F253">
            <v>6295.35</v>
          </cell>
        </row>
        <row r="254">
          <cell r="A254">
            <v>253</v>
          </cell>
          <cell r="B254">
            <v>18114280000124</v>
          </cell>
          <cell r="C254" t="str">
            <v>FARIA LEMOS</v>
          </cell>
          <cell r="D254">
            <v>0</v>
          </cell>
          <cell r="E254">
            <v>6599.4</v>
          </cell>
          <cell r="F254">
            <v>6599.4</v>
          </cell>
        </row>
        <row r="255">
          <cell r="A255">
            <v>254</v>
          </cell>
          <cell r="B255">
            <v>17754201000187</v>
          </cell>
          <cell r="C255" t="str">
            <v>FELÍCIO DOS SANTOS</v>
          </cell>
          <cell r="D255">
            <v>0</v>
          </cell>
          <cell r="E255">
            <v>0</v>
          </cell>
          <cell r="F255">
            <v>0</v>
          </cell>
        </row>
        <row r="256">
          <cell r="A256">
            <v>255</v>
          </cell>
          <cell r="B256">
            <v>17754151000138</v>
          </cell>
          <cell r="C256" t="str">
            <v>SÃO GONÇALO DO RIO PRETO</v>
          </cell>
          <cell r="D256">
            <v>0</v>
          </cell>
          <cell r="E256">
            <v>8912.33</v>
          </cell>
          <cell r="F256">
            <v>8912.33</v>
          </cell>
        </row>
        <row r="257">
          <cell r="A257">
            <v>256</v>
          </cell>
          <cell r="B257">
            <v>18083071000160</v>
          </cell>
          <cell r="C257" t="str">
            <v>FELISBURGO</v>
          </cell>
          <cell r="D257">
            <v>0</v>
          </cell>
          <cell r="E257">
            <v>0</v>
          </cell>
          <cell r="F257">
            <v>0</v>
          </cell>
        </row>
        <row r="258">
          <cell r="A258">
            <v>257</v>
          </cell>
          <cell r="B258">
            <v>17695032000151</v>
          </cell>
          <cell r="C258" t="str">
            <v>FELIXLÂNDIA</v>
          </cell>
          <cell r="D258">
            <v>0</v>
          </cell>
          <cell r="E258">
            <v>0</v>
          </cell>
          <cell r="F258">
            <v>0</v>
          </cell>
        </row>
        <row r="259">
          <cell r="A259">
            <v>258</v>
          </cell>
          <cell r="B259">
            <v>18080887000130</v>
          </cell>
          <cell r="C259" t="str">
            <v>FERNANDES TOURINHO</v>
          </cell>
          <cell r="D259">
            <v>0</v>
          </cell>
          <cell r="E259">
            <v>5331.82</v>
          </cell>
          <cell r="F259">
            <v>5331.82</v>
          </cell>
        </row>
        <row r="260">
          <cell r="A260">
            <v>259</v>
          </cell>
          <cell r="B260">
            <v>18299529000113</v>
          </cell>
          <cell r="C260" t="str">
            <v>FERROS</v>
          </cell>
          <cell r="D260">
            <v>0</v>
          </cell>
          <cell r="E260">
            <v>0</v>
          </cell>
          <cell r="F260">
            <v>0</v>
          </cell>
        </row>
        <row r="261">
          <cell r="A261">
            <v>260</v>
          </cell>
          <cell r="B261">
            <v>18313833000178</v>
          </cell>
          <cell r="C261" t="str">
            <v>FLORESTAL</v>
          </cell>
          <cell r="D261">
            <v>0</v>
          </cell>
          <cell r="E261">
            <v>0</v>
          </cell>
          <cell r="F261">
            <v>0</v>
          </cell>
        </row>
        <row r="262">
          <cell r="A262">
            <v>261</v>
          </cell>
          <cell r="B262">
            <v>16784720000125</v>
          </cell>
          <cell r="C262" t="str">
            <v>FORMIGA</v>
          </cell>
          <cell r="D262">
            <v>0</v>
          </cell>
          <cell r="E262">
            <v>0</v>
          </cell>
          <cell r="F262">
            <v>0</v>
          </cell>
        </row>
        <row r="263">
          <cell r="A263">
            <v>262</v>
          </cell>
          <cell r="B263">
            <v>18125153000120</v>
          </cell>
          <cell r="C263" t="str">
            <v>FORMOSO</v>
          </cell>
          <cell r="D263">
            <v>0</v>
          </cell>
          <cell r="E263">
            <v>24254.02</v>
          </cell>
          <cell r="F263">
            <v>24254.02</v>
          </cell>
        </row>
        <row r="264">
          <cell r="A264">
            <v>263</v>
          </cell>
          <cell r="B264">
            <v>18241760000156</v>
          </cell>
          <cell r="C264" t="str">
            <v>FORTALEZA DE MINAS</v>
          </cell>
          <cell r="D264">
            <v>0</v>
          </cell>
          <cell r="E264">
            <v>11352.49</v>
          </cell>
          <cell r="F264">
            <v>11352.49</v>
          </cell>
        </row>
        <row r="265">
          <cell r="A265">
            <v>264</v>
          </cell>
          <cell r="B265">
            <v>18116145000118</v>
          </cell>
          <cell r="C265" t="str">
            <v>FORTUNA DE MINAS</v>
          </cell>
          <cell r="D265">
            <v>0</v>
          </cell>
          <cell r="E265">
            <v>6847.25</v>
          </cell>
          <cell r="F265">
            <v>6847.25</v>
          </cell>
        </row>
        <row r="266">
          <cell r="A266">
            <v>265</v>
          </cell>
          <cell r="B266">
            <v>18051524000177</v>
          </cell>
          <cell r="C266" t="str">
            <v>FRANCISCO BADARÓ</v>
          </cell>
          <cell r="D266">
            <v>0</v>
          </cell>
          <cell r="E266">
            <v>0</v>
          </cell>
          <cell r="F266">
            <v>0</v>
          </cell>
        </row>
        <row r="267">
          <cell r="A267">
            <v>266</v>
          </cell>
          <cell r="B267">
            <v>16885485000188</v>
          </cell>
          <cell r="C267" t="str">
            <v>FRANCISCO DUMONT</v>
          </cell>
          <cell r="D267">
            <v>0</v>
          </cell>
          <cell r="E267">
            <v>0</v>
          </cell>
          <cell r="F267">
            <v>0</v>
          </cell>
        </row>
        <row r="268">
          <cell r="A268">
            <v>267</v>
          </cell>
          <cell r="B268">
            <v>22681423000157</v>
          </cell>
          <cell r="C268" t="str">
            <v>FRANCISCO SÁ</v>
          </cell>
          <cell r="D268">
            <v>0</v>
          </cell>
          <cell r="E268">
            <v>0</v>
          </cell>
          <cell r="F268">
            <v>0</v>
          </cell>
        </row>
        <row r="269">
          <cell r="A269">
            <v>268</v>
          </cell>
          <cell r="B269">
            <v>18404913000139</v>
          </cell>
          <cell r="C269" t="str">
            <v>FREI GASPAR</v>
          </cell>
          <cell r="D269">
            <v>0</v>
          </cell>
          <cell r="E269">
            <v>0</v>
          </cell>
          <cell r="F269">
            <v>0</v>
          </cell>
        </row>
        <row r="270">
          <cell r="A270">
            <v>269</v>
          </cell>
          <cell r="B270">
            <v>16945990000170</v>
          </cell>
          <cell r="C270" t="str">
            <v>FREI INOCÊNCIO</v>
          </cell>
          <cell r="D270">
            <v>0</v>
          </cell>
          <cell r="E270">
            <v>10637.23</v>
          </cell>
          <cell r="F270">
            <v>10637.23</v>
          </cell>
        </row>
        <row r="271">
          <cell r="A271">
            <v>270</v>
          </cell>
          <cell r="B271">
            <v>18449140000107</v>
          </cell>
          <cell r="C271" t="str">
            <v>FRONTEIRA</v>
          </cell>
          <cell r="D271">
            <v>0</v>
          </cell>
          <cell r="E271">
            <v>0</v>
          </cell>
          <cell r="F271">
            <v>0</v>
          </cell>
        </row>
        <row r="272">
          <cell r="A272">
            <v>271</v>
          </cell>
          <cell r="B272">
            <v>18449132000160</v>
          </cell>
          <cell r="C272" t="str">
            <v>FRUTAL</v>
          </cell>
          <cell r="D272">
            <v>0</v>
          </cell>
          <cell r="E272">
            <v>0</v>
          </cell>
          <cell r="F272">
            <v>0</v>
          </cell>
        </row>
        <row r="273">
          <cell r="A273">
            <v>272</v>
          </cell>
          <cell r="B273">
            <v>18062414000100</v>
          </cell>
          <cell r="C273" t="str">
            <v>FUNILÂNDIA</v>
          </cell>
          <cell r="D273">
            <v>0</v>
          </cell>
          <cell r="E273">
            <v>7251.11</v>
          </cell>
          <cell r="F273">
            <v>7251.11</v>
          </cell>
        </row>
        <row r="274">
          <cell r="A274">
            <v>273</v>
          </cell>
          <cell r="B274">
            <v>17005000000187</v>
          </cell>
          <cell r="C274" t="str">
            <v>GALILÉIA</v>
          </cell>
          <cell r="D274">
            <v>0</v>
          </cell>
          <cell r="E274">
            <v>0</v>
          </cell>
          <cell r="F274">
            <v>0</v>
          </cell>
        </row>
        <row r="275">
          <cell r="A275">
            <v>274</v>
          </cell>
          <cell r="B275">
            <v>18025932000154</v>
          </cell>
          <cell r="C275" t="str">
            <v>GONÇALVES</v>
          </cell>
          <cell r="D275">
            <v>0</v>
          </cell>
          <cell r="E275">
            <v>0</v>
          </cell>
          <cell r="F275">
            <v>0</v>
          </cell>
        </row>
        <row r="276">
          <cell r="A276">
            <v>275</v>
          </cell>
          <cell r="B276">
            <v>18307421000125</v>
          </cell>
          <cell r="C276" t="str">
            <v>GONZAGA</v>
          </cell>
          <cell r="D276">
            <v>0</v>
          </cell>
          <cell r="E276">
            <v>10891.96</v>
          </cell>
          <cell r="F276">
            <v>10891.96</v>
          </cell>
        </row>
        <row r="277">
          <cell r="A277">
            <v>276</v>
          </cell>
          <cell r="B277">
            <v>17754144000136</v>
          </cell>
          <cell r="C277" t="str">
            <v>GOUVEA</v>
          </cell>
          <cell r="D277">
            <v>0</v>
          </cell>
          <cell r="E277">
            <v>14647.09</v>
          </cell>
          <cell r="F277">
            <v>14647.09</v>
          </cell>
        </row>
        <row r="278">
          <cell r="A278">
            <v>277</v>
          </cell>
          <cell r="B278">
            <v>20622890000180</v>
          </cell>
          <cell r="C278" t="str">
            <v>GOVERNADOR VALADARES</v>
          </cell>
          <cell r="D278">
            <v>0</v>
          </cell>
          <cell r="E278">
            <v>0</v>
          </cell>
          <cell r="F278">
            <v>0</v>
          </cell>
        </row>
        <row r="279">
          <cell r="A279">
            <v>278</v>
          </cell>
          <cell r="B279">
            <v>20716627000150</v>
          </cell>
          <cell r="C279" t="str">
            <v>GRÃO MOGOL</v>
          </cell>
          <cell r="D279">
            <v>0</v>
          </cell>
          <cell r="E279">
            <v>0</v>
          </cell>
          <cell r="F279">
            <v>0</v>
          </cell>
        </row>
        <row r="280">
          <cell r="A280">
            <v>279</v>
          </cell>
          <cell r="B280">
            <v>17827858000127</v>
          </cell>
          <cell r="C280" t="str">
            <v>GRUPIARA</v>
          </cell>
          <cell r="D280">
            <v>0</v>
          </cell>
          <cell r="E280">
            <v>8025.77</v>
          </cell>
          <cell r="F280">
            <v>8025.77</v>
          </cell>
        </row>
        <row r="281">
          <cell r="A281">
            <v>280</v>
          </cell>
          <cell r="B281">
            <v>18307439000127</v>
          </cell>
          <cell r="C281" t="str">
            <v>GUANHÃES</v>
          </cell>
          <cell r="D281">
            <v>0</v>
          </cell>
          <cell r="E281">
            <v>30310.14</v>
          </cell>
          <cell r="F281">
            <v>30310.14</v>
          </cell>
        </row>
        <row r="282">
          <cell r="A282">
            <v>281</v>
          </cell>
          <cell r="B282">
            <v>18239616000185</v>
          </cell>
          <cell r="C282" t="str">
            <v>GUAPÉ</v>
          </cell>
          <cell r="D282">
            <v>0</v>
          </cell>
          <cell r="E282">
            <v>23607.82</v>
          </cell>
          <cell r="F282">
            <v>23607.82</v>
          </cell>
        </row>
        <row r="283">
          <cell r="A283">
            <v>282</v>
          </cell>
          <cell r="B283">
            <v>19382647000153</v>
          </cell>
          <cell r="C283" t="str">
            <v>GUARACIABA</v>
          </cell>
          <cell r="D283">
            <v>0</v>
          </cell>
          <cell r="E283">
            <v>0</v>
          </cell>
          <cell r="F283">
            <v>0</v>
          </cell>
        </row>
        <row r="284">
          <cell r="A284">
            <v>283</v>
          </cell>
          <cell r="B284">
            <v>17900473000148</v>
          </cell>
          <cell r="C284" t="str">
            <v>GUARANÉSIA</v>
          </cell>
          <cell r="D284">
            <v>0</v>
          </cell>
          <cell r="E284">
            <v>27268.19</v>
          </cell>
          <cell r="F284">
            <v>27268.19</v>
          </cell>
        </row>
        <row r="285">
          <cell r="A285">
            <v>284</v>
          </cell>
          <cell r="B285">
            <v>18338160000100</v>
          </cell>
          <cell r="C285" t="str">
            <v>GUARANI</v>
          </cell>
          <cell r="D285">
            <v>0</v>
          </cell>
          <cell r="E285">
            <v>0</v>
          </cell>
          <cell r="F285">
            <v>0</v>
          </cell>
        </row>
        <row r="286">
          <cell r="A286">
            <v>285</v>
          </cell>
          <cell r="B286">
            <v>17723172000196</v>
          </cell>
          <cell r="C286" t="str">
            <v>GUARARÁ</v>
          </cell>
          <cell r="D286">
            <v>0</v>
          </cell>
          <cell r="E286">
            <v>7075.7</v>
          </cell>
          <cell r="F286">
            <v>7075.7</v>
          </cell>
        </row>
        <row r="287">
          <cell r="A287">
            <v>286</v>
          </cell>
          <cell r="B287">
            <v>18277947000100</v>
          </cell>
          <cell r="C287" t="str">
            <v>GUARDA-MOR</v>
          </cell>
          <cell r="D287">
            <v>0</v>
          </cell>
          <cell r="E287">
            <v>63797.9</v>
          </cell>
          <cell r="F287">
            <v>63797.9</v>
          </cell>
        </row>
        <row r="288">
          <cell r="A288">
            <v>287</v>
          </cell>
          <cell r="B288">
            <v>18663401000197</v>
          </cell>
          <cell r="C288" t="str">
            <v>GUAXUPÉ</v>
          </cell>
          <cell r="D288">
            <v>0</v>
          </cell>
          <cell r="E288">
            <v>99703.62</v>
          </cell>
          <cell r="F288">
            <v>99703.62</v>
          </cell>
        </row>
        <row r="289">
          <cell r="A289">
            <v>288</v>
          </cell>
          <cell r="B289">
            <v>18128215000158</v>
          </cell>
          <cell r="C289" t="str">
            <v>GUIDOVAL</v>
          </cell>
          <cell r="D289">
            <v>0</v>
          </cell>
          <cell r="E289">
            <v>10076.09</v>
          </cell>
          <cell r="F289">
            <v>10076.09</v>
          </cell>
        </row>
        <row r="290">
          <cell r="A290">
            <v>289</v>
          </cell>
          <cell r="B290">
            <v>18602052000101</v>
          </cell>
          <cell r="C290" t="str">
            <v>GUIMARÂNIA</v>
          </cell>
          <cell r="D290">
            <v>0</v>
          </cell>
          <cell r="E290">
            <v>18590.46</v>
          </cell>
          <cell r="F290">
            <v>18590.46</v>
          </cell>
        </row>
        <row r="291">
          <cell r="A291">
            <v>290</v>
          </cell>
          <cell r="B291">
            <v>18137943000126</v>
          </cell>
          <cell r="C291" t="str">
            <v>GUIRICEMA</v>
          </cell>
          <cell r="D291">
            <v>0</v>
          </cell>
          <cell r="E291">
            <v>10232.85</v>
          </cell>
          <cell r="F291">
            <v>10232.85</v>
          </cell>
        </row>
        <row r="292">
          <cell r="A292">
            <v>291</v>
          </cell>
          <cell r="B292">
            <v>18457192000125</v>
          </cell>
          <cell r="C292" t="str">
            <v>GURINHATÁ</v>
          </cell>
          <cell r="D292">
            <v>0</v>
          </cell>
          <cell r="E292">
            <v>17590.14</v>
          </cell>
          <cell r="F292">
            <v>17590.14</v>
          </cell>
        </row>
        <row r="293">
          <cell r="A293">
            <v>292</v>
          </cell>
          <cell r="B293">
            <v>18712133000156</v>
          </cell>
          <cell r="C293" t="str">
            <v>HELIODORA</v>
          </cell>
          <cell r="D293">
            <v>0</v>
          </cell>
          <cell r="E293">
            <v>11064.74</v>
          </cell>
          <cell r="F293">
            <v>11064.74</v>
          </cell>
        </row>
        <row r="294">
          <cell r="A294">
            <v>293</v>
          </cell>
          <cell r="B294">
            <v>18338830000199</v>
          </cell>
          <cell r="C294" t="str">
            <v>IAPU</v>
          </cell>
          <cell r="D294">
            <v>0</v>
          </cell>
          <cell r="E294">
            <v>0</v>
          </cell>
          <cell r="F294">
            <v>0</v>
          </cell>
        </row>
        <row r="295">
          <cell r="A295">
            <v>294</v>
          </cell>
          <cell r="B295">
            <v>18094839000100</v>
          </cell>
          <cell r="C295" t="str">
            <v>IBERTIOGA</v>
          </cell>
          <cell r="D295">
            <v>0</v>
          </cell>
          <cell r="E295">
            <v>8765.23</v>
          </cell>
          <cell r="F295">
            <v>8765.23</v>
          </cell>
        </row>
        <row r="296">
          <cell r="A296">
            <v>295</v>
          </cell>
          <cell r="B296">
            <v>18584961000156</v>
          </cell>
          <cell r="C296" t="str">
            <v>IBIÁ</v>
          </cell>
          <cell r="D296">
            <v>0</v>
          </cell>
          <cell r="E296">
            <v>0</v>
          </cell>
          <cell r="F296">
            <v>0</v>
          </cell>
        </row>
        <row r="297">
          <cell r="A297">
            <v>296</v>
          </cell>
          <cell r="B297">
            <v>16899700000108</v>
          </cell>
          <cell r="C297" t="str">
            <v>IBIAÍ</v>
          </cell>
          <cell r="D297">
            <v>0</v>
          </cell>
          <cell r="E297">
            <v>0</v>
          </cell>
          <cell r="F297">
            <v>0</v>
          </cell>
        </row>
        <row r="298">
          <cell r="A298">
            <v>297</v>
          </cell>
          <cell r="B298">
            <v>17894072000122</v>
          </cell>
          <cell r="C298" t="str">
            <v>IBIRACI</v>
          </cell>
          <cell r="D298">
            <v>0</v>
          </cell>
          <cell r="E298">
            <v>56900.39</v>
          </cell>
          <cell r="F298">
            <v>56900.39</v>
          </cell>
        </row>
        <row r="299">
          <cell r="A299">
            <v>298</v>
          </cell>
          <cell r="B299">
            <v>18715490000178</v>
          </cell>
          <cell r="C299" t="str">
            <v>IBIRITÉ</v>
          </cell>
          <cell r="D299">
            <v>0</v>
          </cell>
          <cell r="E299">
            <v>0</v>
          </cell>
          <cell r="F299">
            <v>0</v>
          </cell>
        </row>
        <row r="300">
          <cell r="A300">
            <v>299</v>
          </cell>
          <cell r="B300">
            <v>18178962000109</v>
          </cell>
          <cell r="C300" t="str">
            <v>IBITIURA DE MINAS</v>
          </cell>
          <cell r="D300">
            <v>0</v>
          </cell>
          <cell r="E300">
            <v>7519.97</v>
          </cell>
          <cell r="F300">
            <v>7519.97</v>
          </cell>
        </row>
        <row r="301">
          <cell r="A301">
            <v>300</v>
          </cell>
          <cell r="B301">
            <v>18244418000100</v>
          </cell>
          <cell r="C301" t="str">
            <v>IBITURUNA</v>
          </cell>
          <cell r="D301">
            <v>0</v>
          </cell>
          <cell r="E301">
            <v>6118.21</v>
          </cell>
          <cell r="F301">
            <v>6118.21</v>
          </cell>
        </row>
        <row r="302">
          <cell r="A302">
            <v>301</v>
          </cell>
          <cell r="B302">
            <v>18715474000185</v>
          </cell>
          <cell r="C302" t="str">
            <v>IGARAPÉ</v>
          </cell>
          <cell r="D302">
            <v>0</v>
          </cell>
          <cell r="E302">
            <v>0</v>
          </cell>
          <cell r="F302">
            <v>0</v>
          </cell>
        </row>
        <row r="303">
          <cell r="A303">
            <v>302</v>
          </cell>
          <cell r="B303">
            <v>18313825000121</v>
          </cell>
          <cell r="C303" t="str">
            <v>IGARATINGA</v>
          </cell>
          <cell r="D303">
            <v>0</v>
          </cell>
          <cell r="E303">
            <v>0</v>
          </cell>
          <cell r="F303">
            <v>0</v>
          </cell>
        </row>
        <row r="304">
          <cell r="A304">
            <v>303</v>
          </cell>
          <cell r="B304">
            <v>18306688000106</v>
          </cell>
          <cell r="C304" t="str">
            <v>IGUATAMA</v>
          </cell>
          <cell r="D304">
            <v>0</v>
          </cell>
          <cell r="E304">
            <v>0</v>
          </cell>
          <cell r="F304">
            <v>0</v>
          </cell>
        </row>
        <row r="305">
          <cell r="A305">
            <v>304</v>
          </cell>
          <cell r="B305">
            <v>18244400000108</v>
          </cell>
          <cell r="C305" t="str">
            <v>IJACI</v>
          </cell>
          <cell r="D305">
            <v>0</v>
          </cell>
          <cell r="E305">
            <v>38810.11</v>
          </cell>
          <cell r="F305">
            <v>38810.11</v>
          </cell>
        </row>
        <row r="306">
          <cell r="A306">
            <v>305</v>
          </cell>
          <cell r="B306">
            <v>18239608000139</v>
          </cell>
          <cell r="C306" t="str">
            <v>ILICÍNEA</v>
          </cell>
          <cell r="D306">
            <v>0</v>
          </cell>
          <cell r="E306">
            <v>19717.88</v>
          </cell>
          <cell r="F306">
            <v>19717.88</v>
          </cell>
        </row>
        <row r="307">
          <cell r="A307">
            <v>306</v>
          </cell>
          <cell r="B307">
            <v>18028829000168</v>
          </cell>
          <cell r="C307" t="str">
            <v>INCONFIDENTES</v>
          </cell>
          <cell r="D307">
            <v>0</v>
          </cell>
          <cell r="E307">
            <v>10410.58</v>
          </cell>
          <cell r="F307">
            <v>10410.58</v>
          </cell>
        </row>
        <row r="308">
          <cell r="A308">
            <v>307</v>
          </cell>
          <cell r="B308">
            <v>18259390000184</v>
          </cell>
          <cell r="C308" t="str">
            <v>INDIANÓPOLIS</v>
          </cell>
          <cell r="D308">
            <v>0</v>
          </cell>
          <cell r="E308">
            <v>60309.25</v>
          </cell>
          <cell r="F308">
            <v>60309.25</v>
          </cell>
        </row>
        <row r="309">
          <cell r="A309">
            <v>308</v>
          </cell>
          <cell r="B309">
            <v>18244319000128</v>
          </cell>
          <cell r="C309" t="str">
            <v>INGAÍ</v>
          </cell>
          <cell r="D309">
            <v>0</v>
          </cell>
          <cell r="E309">
            <v>8680.81</v>
          </cell>
          <cell r="F309">
            <v>8680.81</v>
          </cell>
        </row>
        <row r="310">
          <cell r="A310">
            <v>309</v>
          </cell>
          <cell r="B310">
            <v>20905865000104</v>
          </cell>
          <cell r="C310" t="str">
            <v>INHAPIM</v>
          </cell>
          <cell r="D310">
            <v>0</v>
          </cell>
          <cell r="E310">
            <v>0</v>
          </cell>
          <cell r="F310">
            <v>0</v>
          </cell>
        </row>
        <row r="311">
          <cell r="A311">
            <v>310</v>
          </cell>
          <cell r="B311">
            <v>18116152000110</v>
          </cell>
          <cell r="C311" t="str">
            <v>INHAÚMA</v>
          </cell>
          <cell r="D311">
            <v>0</v>
          </cell>
          <cell r="E311">
            <v>13451.55</v>
          </cell>
          <cell r="F311">
            <v>13451.55</v>
          </cell>
        </row>
        <row r="312">
          <cell r="A312">
            <v>311</v>
          </cell>
          <cell r="B312">
            <v>17694860000175</v>
          </cell>
          <cell r="C312" t="str">
            <v>INIMUTABA</v>
          </cell>
          <cell r="D312">
            <v>0</v>
          </cell>
          <cell r="E312">
            <v>0</v>
          </cell>
          <cell r="F312">
            <v>0</v>
          </cell>
        </row>
        <row r="313">
          <cell r="A313">
            <v>312</v>
          </cell>
          <cell r="B313">
            <v>18334292000164</v>
          </cell>
          <cell r="C313" t="str">
            <v>IPANEMA</v>
          </cell>
          <cell r="D313">
            <v>0</v>
          </cell>
          <cell r="E313">
            <v>0</v>
          </cell>
          <cell r="F313">
            <v>0</v>
          </cell>
        </row>
        <row r="314">
          <cell r="A314">
            <v>313</v>
          </cell>
          <cell r="B314">
            <v>19876424000142</v>
          </cell>
          <cell r="C314" t="str">
            <v>IPATINGA</v>
          </cell>
          <cell r="D314">
            <v>0</v>
          </cell>
          <cell r="E314">
            <v>469840.69</v>
          </cell>
          <cell r="F314">
            <v>469840.69</v>
          </cell>
        </row>
        <row r="315">
          <cell r="A315">
            <v>314</v>
          </cell>
          <cell r="B315">
            <v>18457259000121</v>
          </cell>
          <cell r="C315" t="str">
            <v>IPIAÇU</v>
          </cell>
          <cell r="D315">
            <v>0</v>
          </cell>
          <cell r="E315">
            <v>28536.48</v>
          </cell>
          <cell r="F315">
            <v>28536.48</v>
          </cell>
        </row>
        <row r="316">
          <cell r="A316">
            <v>315</v>
          </cell>
          <cell r="B316">
            <v>18179226000167</v>
          </cell>
          <cell r="C316" t="str">
            <v>IPUIUNA</v>
          </cell>
          <cell r="D316">
            <v>0</v>
          </cell>
          <cell r="E316">
            <v>17450.64</v>
          </cell>
          <cell r="F316">
            <v>17450.64</v>
          </cell>
        </row>
        <row r="317">
          <cell r="A317">
            <v>316</v>
          </cell>
          <cell r="B317">
            <v>18158642000189</v>
          </cell>
          <cell r="C317" t="str">
            <v>IRAÍ DE MINAS</v>
          </cell>
          <cell r="D317">
            <v>0</v>
          </cell>
          <cell r="E317">
            <v>18753.4</v>
          </cell>
          <cell r="F317">
            <v>18753.4</v>
          </cell>
        </row>
        <row r="318">
          <cell r="A318">
            <v>317</v>
          </cell>
          <cell r="B318">
            <v>18299446000124</v>
          </cell>
          <cell r="C318" t="str">
            <v>ITABIRA</v>
          </cell>
          <cell r="D318">
            <v>0</v>
          </cell>
          <cell r="E318">
            <v>0</v>
          </cell>
          <cell r="F318">
            <v>0</v>
          </cell>
        </row>
        <row r="319">
          <cell r="A319">
            <v>318</v>
          </cell>
          <cell r="B319">
            <v>17125444000156</v>
          </cell>
          <cell r="C319" t="str">
            <v>ITABIRINHA DE MANTENA</v>
          </cell>
          <cell r="D319">
            <v>0</v>
          </cell>
          <cell r="E319">
            <v>0</v>
          </cell>
          <cell r="F319">
            <v>0</v>
          </cell>
        </row>
        <row r="320">
          <cell r="A320">
            <v>319</v>
          </cell>
          <cell r="B320">
            <v>18307835000154</v>
          </cell>
          <cell r="C320" t="str">
            <v>ITABIRITO</v>
          </cell>
          <cell r="D320">
            <v>0</v>
          </cell>
          <cell r="E320">
            <v>0</v>
          </cell>
          <cell r="F320">
            <v>0</v>
          </cell>
        </row>
        <row r="321">
          <cell r="A321">
            <v>320</v>
          </cell>
          <cell r="B321">
            <v>18017400000175</v>
          </cell>
          <cell r="C321" t="str">
            <v>ITACAMBIRA</v>
          </cell>
          <cell r="D321">
            <v>0</v>
          </cell>
          <cell r="E321">
            <v>12202.07</v>
          </cell>
          <cell r="F321">
            <v>12202.07</v>
          </cell>
        </row>
        <row r="322">
          <cell r="A322">
            <v>321</v>
          </cell>
          <cell r="B322">
            <v>18283101000182</v>
          </cell>
          <cell r="C322" t="str">
            <v>ITACARAMBI</v>
          </cell>
          <cell r="D322">
            <v>0</v>
          </cell>
          <cell r="E322">
            <v>0</v>
          </cell>
          <cell r="F322">
            <v>0</v>
          </cell>
        </row>
        <row r="323">
          <cell r="A323">
            <v>322</v>
          </cell>
          <cell r="B323">
            <v>18313015000175</v>
          </cell>
          <cell r="C323" t="str">
            <v>ITAGUARA</v>
          </cell>
          <cell r="D323">
            <v>0</v>
          </cell>
          <cell r="E323">
            <v>0</v>
          </cell>
          <cell r="F323">
            <v>0</v>
          </cell>
        </row>
        <row r="324">
          <cell r="A324">
            <v>323</v>
          </cell>
          <cell r="B324">
            <v>18404756000161</v>
          </cell>
          <cell r="C324" t="str">
            <v>ITAIPÉ</v>
          </cell>
          <cell r="D324">
            <v>70287.55</v>
          </cell>
          <cell r="E324">
            <v>0</v>
          </cell>
          <cell r="F324">
            <v>70287.55</v>
          </cell>
        </row>
        <row r="325">
          <cell r="A325">
            <v>324</v>
          </cell>
          <cell r="B325">
            <v>18025940000109</v>
          </cell>
          <cell r="C325" t="str">
            <v>ITAJUBÁ</v>
          </cell>
          <cell r="D325">
            <v>0</v>
          </cell>
          <cell r="E325">
            <v>0</v>
          </cell>
          <cell r="F325">
            <v>0</v>
          </cell>
        </row>
        <row r="326">
          <cell r="A326">
            <v>325</v>
          </cell>
          <cell r="B326">
            <v>16886871000194</v>
          </cell>
          <cell r="C326" t="str">
            <v>ITAMARANDIBA</v>
          </cell>
          <cell r="D326">
            <v>0</v>
          </cell>
          <cell r="E326">
            <v>33942.84</v>
          </cell>
          <cell r="F326">
            <v>33942.84</v>
          </cell>
        </row>
        <row r="327">
          <cell r="A327">
            <v>326</v>
          </cell>
          <cell r="B327">
            <v>17706813000102</v>
          </cell>
          <cell r="C327" t="str">
            <v>ITAMARATI DE MINAS</v>
          </cell>
          <cell r="D327">
            <v>0</v>
          </cell>
          <cell r="E327">
            <v>7723.68</v>
          </cell>
          <cell r="F327">
            <v>7723.68</v>
          </cell>
        </row>
        <row r="328">
          <cell r="A328">
            <v>327</v>
          </cell>
          <cell r="B328">
            <v>18404855000143</v>
          </cell>
          <cell r="C328" t="str">
            <v>ITAMBACURI</v>
          </cell>
          <cell r="D328">
            <v>0</v>
          </cell>
          <cell r="E328">
            <v>0</v>
          </cell>
          <cell r="F328">
            <v>0</v>
          </cell>
        </row>
        <row r="329">
          <cell r="A329">
            <v>328</v>
          </cell>
          <cell r="B329">
            <v>18299537000160</v>
          </cell>
          <cell r="C329" t="str">
            <v>ITAMBÉ DO MATO DENTRO</v>
          </cell>
          <cell r="D329">
            <v>0</v>
          </cell>
          <cell r="E329">
            <v>6766.81</v>
          </cell>
          <cell r="F329">
            <v>6766.81</v>
          </cell>
        </row>
        <row r="330">
          <cell r="A330">
            <v>329</v>
          </cell>
          <cell r="B330">
            <v>18241380000111</v>
          </cell>
          <cell r="C330" t="str">
            <v>ITAMOGI</v>
          </cell>
          <cell r="D330">
            <v>0</v>
          </cell>
          <cell r="E330">
            <v>21236.64</v>
          </cell>
          <cell r="F330">
            <v>21236.64</v>
          </cell>
        </row>
        <row r="331">
          <cell r="A331">
            <v>330</v>
          </cell>
          <cell r="B331">
            <v>18666750000162</v>
          </cell>
          <cell r="C331" t="str">
            <v>ITAMONTE</v>
          </cell>
          <cell r="D331">
            <v>0</v>
          </cell>
          <cell r="E331">
            <v>43397.92</v>
          </cell>
          <cell r="F331">
            <v>43397.92</v>
          </cell>
        </row>
        <row r="332">
          <cell r="A332">
            <v>331</v>
          </cell>
          <cell r="B332">
            <v>18186718000180</v>
          </cell>
          <cell r="C332" t="str">
            <v>ITANHANDU</v>
          </cell>
          <cell r="D332">
            <v>0</v>
          </cell>
          <cell r="E332">
            <v>29794.82</v>
          </cell>
          <cell r="F332">
            <v>29794.82</v>
          </cell>
        </row>
        <row r="333">
          <cell r="A333">
            <v>332</v>
          </cell>
          <cell r="B333">
            <v>18493239000106</v>
          </cell>
          <cell r="C333" t="str">
            <v>ITANHOMI</v>
          </cell>
          <cell r="D333">
            <v>0</v>
          </cell>
          <cell r="E333">
            <v>10955.25</v>
          </cell>
          <cell r="F333">
            <v>10955.25</v>
          </cell>
        </row>
        <row r="334">
          <cell r="A334">
            <v>333</v>
          </cell>
          <cell r="B334">
            <v>18414573000127</v>
          </cell>
          <cell r="C334" t="str">
            <v>ITAOBIM</v>
          </cell>
          <cell r="D334">
            <v>0</v>
          </cell>
          <cell r="E334">
            <v>0</v>
          </cell>
          <cell r="F334">
            <v>0</v>
          </cell>
        </row>
        <row r="335">
          <cell r="A335">
            <v>334</v>
          </cell>
          <cell r="B335">
            <v>21226840000147</v>
          </cell>
          <cell r="C335" t="str">
            <v>ITAPAGIPE</v>
          </cell>
          <cell r="D335">
            <v>0</v>
          </cell>
          <cell r="E335">
            <v>55573.35</v>
          </cell>
          <cell r="F335">
            <v>55573.35</v>
          </cell>
        </row>
        <row r="336">
          <cell r="A336">
            <v>335</v>
          </cell>
          <cell r="B336">
            <v>18308742000144</v>
          </cell>
          <cell r="C336" t="str">
            <v>ITAPECERICA</v>
          </cell>
          <cell r="D336">
            <v>0</v>
          </cell>
          <cell r="E336">
            <v>0</v>
          </cell>
          <cell r="F336">
            <v>0</v>
          </cell>
        </row>
        <row r="337">
          <cell r="A337">
            <v>336</v>
          </cell>
          <cell r="B337">
            <v>18677625000158</v>
          </cell>
          <cell r="C337" t="str">
            <v>ITAPEVA</v>
          </cell>
          <cell r="D337">
            <v>0</v>
          </cell>
          <cell r="E337">
            <v>29226.37</v>
          </cell>
          <cell r="F337">
            <v>29226.37</v>
          </cell>
        </row>
        <row r="338">
          <cell r="A338">
            <v>337</v>
          </cell>
          <cell r="B338">
            <v>18691766000125</v>
          </cell>
          <cell r="C338" t="str">
            <v>ITATIAIUÇU</v>
          </cell>
          <cell r="D338">
            <v>0</v>
          </cell>
          <cell r="E338">
            <v>0</v>
          </cell>
          <cell r="F338">
            <v>0</v>
          </cell>
        </row>
        <row r="339">
          <cell r="A339">
            <v>338</v>
          </cell>
          <cell r="B339">
            <v>18309724000187</v>
          </cell>
          <cell r="C339" t="str">
            <v>ITAÚNA</v>
          </cell>
          <cell r="D339">
            <v>0</v>
          </cell>
          <cell r="E339">
            <v>0</v>
          </cell>
          <cell r="F339">
            <v>0</v>
          </cell>
        </row>
        <row r="340">
          <cell r="A340">
            <v>339</v>
          </cell>
          <cell r="B340">
            <v>19718386000108</v>
          </cell>
          <cell r="C340" t="str">
            <v>ITAVERAVA</v>
          </cell>
          <cell r="D340">
            <v>0</v>
          </cell>
          <cell r="E340">
            <v>7205.63</v>
          </cell>
          <cell r="F340">
            <v>7205.63</v>
          </cell>
        </row>
        <row r="341">
          <cell r="A341">
            <v>340</v>
          </cell>
          <cell r="B341">
            <v>18348748000145</v>
          </cell>
          <cell r="C341" t="str">
            <v>ITINGA</v>
          </cell>
          <cell r="D341">
            <v>0</v>
          </cell>
          <cell r="E341">
            <v>0</v>
          </cell>
          <cell r="F341">
            <v>0</v>
          </cell>
        </row>
        <row r="342">
          <cell r="A342">
            <v>341</v>
          </cell>
          <cell r="B342">
            <v>18413179000174</v>
          </cell>
          <cell r="C342" t="str">
            <v>ITUETA</v>
          </cell>
          <cell r="D342">
            <v>0</v>
          </cell>
          <cell r="E342">
            <v>12365.92</v>
          </cell>
          <cell r="F342">
            <v>12365.92</v>
          </cell>
        </row>
        <row r="343">
          <cell r="A343">
            <v>342</v>
          </cell>
          <cell r="B343">
            <v>18457218000135</v>
          </cell>
          <cell r="C343" t="str">
            <v>ITUIUTABA</v>
          </cell>
          <cell r="D343">
            <v>0</v>
          </cell>
          <cell r="E343">
            <v>222633.68</v>
          </cell>
          <cell r="F343">
            <v>222633.68</v>
          </cell>
        </row>
        <row r="344">
          <cell r="A344">
            <v>343</v>
          </cell>
          <cell r="B344">
            <v>18244392000108</v>
          </cell>
          <cell r="C344" t="str">
            <v>ITUMIRIM</v>
          </cell>
          <cell r="D344">
            <v>0</v>
          </cell>
          <cell r="E344">
            <v>7740.3</v>
          </cell>
          <cell r="F344">
            <v>7740.3</v>
          </cell>
        </row>
        <row r="345">
          <cell r="A345">
            <v>344</v>
          </cell>
          <cell r="B345">
            <v>18457242000174</v>
          </cell>
          <cell r="C345" t="str">
            <v>ITURAMA</v>
          </cell>
          <cell r="D345">
            <v>0</v>
          </cell>
          <cell r="E345">
            <v>111464.48</v>
          </cell>
          <cell r="F345">
            <v>111464.48</v>
          </cell>
        </row>
        <row r="346">
          <cell r="A346">
            <v>345</v>
          </cell>
          <cell r="B346">
            <v>18244384000153</v>
          </cell>
          <cell r="C346" t="str">
            <v>ITUTINGA</v>
          </cell>
          <cell r="D346">
            <v>0</v>
          </cell>
          <cell r="E346">
            <v>0</v>
          </cell>
          <cell r="F346">
            <v>0</v>
          </cell>
        </row>
        <row r="347">
          <cell r="A347">
            <v>346</v>
          </cell>
          <cell r="B347">
            <v>18715417000104</v>
          </cell>
          <cell r="C347" t="str">
            <v>JABOTICATUBAS</v>
          </cell>
          <cell r="D347">
            <v>0</v>
          </cell>
          <cell r="E347">
            <v>0</v>
          </cell>
          <cell r="F347">
            <v>0</v>
          </cell>
        </row>
        <row r="348">
          <cell r="A348">
            <v>347</v>
          </cell>
          <cell r="B348">
            <v>18349910000140</v>
          </cell>
          <cell r="C348" t="str">
            <v>JACINTO</v>
          </cell>
          <cell r="D348">
            <v>0</v>
          </cell>
          <cell r="E348">
            <v>0</v>
          </cell>
          <cell r="F348">
            <v>0</v>
          </cell>
        </row>
        <row r="349">
          <cell r="A349">
            <v>348</v>
          </cell>
          <cell r="B349">
            <v>18186056000148</v>
          </cell>
          <cell r="C349" t="str">
            <v>JACUÍ</v>
          </cell>
          <cell r="D349">
            <v>0</v>
          </cell>
          <cell r="E349">
            <v>14330.99</v>
          </cell>
          <cell r="F349">
            <v>14330.99</v>
          </cell>
        </row>
        <row r="350">
          <cell r="A350">
            <v>349</v>
          </cell>
          <cell r="B350">
            <v>17914128000163</v>
          </cell>
          <cell r="C350" t="str">
            <v>JACUTINGA</v>
          </cell>
          <cell r="D350">
            <v>0</v>
          </cell>
          <cell r="E350">
            <v>36712.89</v>
          </cell>
          <cell r="F350">
            <v>36712.89</v>
          </cell>
        </row>
        <row r="351">
          <cell r="A351">
            <v>350</v>
          </cell>
          <cell r="B351">
            <v>16816522000104</v>
          </cell>
          <cell r="C351" t="str">
            <v>JAGUARAÇU</v>
          </cell>
          <cell r="D351">
            <v>0</v>
          </cell>
          <cell r="E351">
            <v>0</v>
          </cell>
          <cell r="F351">
            <v>0</v>
          </cell>
        </row>
        <row r="352">
          <cell r="A352">
            <v>351</v>
          </cell>
          <cell r="B352">
            <v>18017392000167</v>
          </cell>
          <cell r="C352" t="str">
            <v>JANAÚBA</v>
          </cell>
          <cell r="D352">
            <v>0</v>
          </cell>
          <cell r="E352">
            <v>0</v>
          </cell>
          <cell r="F352">
            <v>0</v>
          </cell>
        </row>
        <row r="353">
          <cell r="A353">
            <v>352</v>
          </cell>
          <cell r="B353">
            <v>21461546000110</v>
          </cell>
          <cell r="C353" t="str">
            <v>JANUÁRIA</v>
          </cell>
          <cell r="D353">
            <v>0</v>
          </cell>
          <cell r="E353">
            <v>0</v>
          </cell>
          <cell r="F353">
            <v>0</v>
          </cell>
        </row>
        <row r="354">
          <cell r="A354">
            <v>353</v>
          </cell>
          <cell r="B354">
            <v>18306654000103</v>
          </cell>
          <cell r="C354" t="str">
            <v>JAPARAÍBA</v>
          </cell>
          <cell r="D354">
            <v>0</v>
          </cell>
          <cell r="E354">
            <v>7818.6</v>
          </cell>
          <cell r="F354">
            <v>7818.6</v>
          </cell>
        </row>
        <row r="355">
          <cell r="A355">
            <v>354</v>
          </cell>
          <cell r="B355">
            <v>20356739000148</v>
          </cell>
          <cell r="C355" t="str">
            <v>JECEABA</v>
          </cell>
          <cell r="D355">
            <v>0</v>
          </cell>
          <cell r="E355">
            <v>0</v>
          </cell>
          <cell r="F355">
            <v>0</v>
          </cell>
        </row>
        <row r="356">
          <cell r="A356">
            <v>355</v>
          </cell>
          <cell r="B356">
            <v>18316166000187</v>
          </cell>
          <cell r="C356" t="str">
            <v>JEQUERI</v>
          </cell>
          <cell r="D356">
            <v>0</v>
          </cell>
          <cell r="E356">
            <v>21213.36</v>
          </cell>
          <cell r="F356">
            <v>21213.36</v>
          </cell>
        </row>
        <row r="357">
          <cell r="A357">
            <v>356</v>
          </cell>
          <cell r="B357">
            <v>18279083000165</v>
          </cell>
          <cell r="C357" t="str">
            <v>JEQUITAÍ</v>
          </cell>
          <cell r="D357">
            <v>0</v>
          </cell>
          <cell r="E357">
            <v>0</v>
          </cell>
          <cell r="F357">
            <v>0</v>
          </cell>
        </row>
        <row r="358">
          <cell r="A358">
            <v>357</v>
          </cell>
          <cell r="B358">
            <v>18062208000109</v>
          </cell>
          <cell r="C358" t="str">
            <v>JEQUITIBÁ</v>
          </cell>
          <cell r="D358">
            <v>0</v>
          </cell>
          <cell r="E358">
            <v>0</v>
          </cell>
          <cell r="F358">
            <v>0</v>
          </cell>
        </row>
        <row r="359">
          <cell r="A359">
            <v>358</v>
          </cell>
          <cell r="B359">
            <v>18083659000114</v>
          </cell>
          <cell r="C359" t="str">
            <v>JEQUITINHONHA</v>
          </cell>
          <cell r="D359">
            <v>0</v>
          </cell>
          <cell r="E359">
            <v>0</v>
          </cell>
          <cell r="F359">
            <v>0</v>
          </cell>
        </row>
        <row r="360">
          <cell r="A360">
            <v>359</v>
          </cell>
          <cell r="B360">
            <v>18188227000178</v>
          </cell>
          <cell r="C360" t="str">
            <v>JESUÂNIA</v>
          </cell>
          <cell r="D360">
            <v>0</v>
          </cell>
          <cell r="E360">
            <v>8341.69</v>
          </cell>
          <cell r="F360">
            <v>8341.69</v>
          </cell>
        </row>
        <row r="361">
          <cell r="A361">
            <v>360</v>
          </cell>
          <cell r="B361">
            <v>18495812000110</v>
          </cell>
          <cell r="C361" t="str">
            <v>JOAIMA</v>
          </cell>
          <cell r="D361">
            <v>0</v>
          </cell>
          <cell r="E361">
            <v>0</v>
          </cell>
          <cell r="F361">
            <v>0</v>
          </cell>
        </row>
        <row r="362">
          <cell r="A362">
            <v>361</v>
          </cell>
          <cell r="B362">
            <v>17111626000178</v>
          </cell>
          <cell r="C362" t="str">
            <v>JOANÉSIA</v>
          </cell>
          <cell r="D362">
            <v>0</v>
          </cell>
          <cell r="E362">
            <v>0</v>
          </cell>
          <cell r="F362">
            <v>0</v>
          </cell>
        </row>
        <row r="363">
          <cell r="A363">
            <v>362</v>
          </cell>
          <cell r="B363">
            <v>18401059000157</v>
          </cell>
          <cell r="C363" t="str">
            <v>JOÃO MONLEVADE</v>
          </cell>
          <cell r="D363">
            <v>0</v>
          </cell>
          <cell r="E363">
            <v>0</v>
          </cell>
          <cell r="F363">
            <v>0</v>
          </cell>
        </row>
        <row r="364">
          <cell r="A364">
            <v>363</v>
          </cell>
          <cell r="B364">
            <v>16930299000113</v>
          </cell>
          <cell r="C364" t="str">
            <v>JOÃO PINHEIRO</v>
          </cell>
          <cell r="D364">
            <v>0</v>
          </cell>
          <cell r="E364">
            <v>0</v>
          </cell>
          <cell r="F364">
            <v>0</v>
          </cell>
        </row>
        <row r="365">
          <cell r="A365">
            <v>364</v>
          </cell>
          <cell r="B365">
            <v>17694878000177</v>
          </cell>
          <cell r="C365" t="str">
            <v>JOAQUIM FELÍCIO</v>
          </cell>
          <cell r="D365">
            <v>0</v>
          </cell>
          <cell r="E365">
            <v>0</v>
          </cell>
          <cell r="F365">
            <v>0</v>
          </cell>
        </row>
        <row r="366">
          <cell r="A366">
            <v>365</v>
          </cell>
          <cell r="B366">
            <v>18349928000141</v>
          </cell>
          <cell r="C366" t="str">
            <v>JORDÂNIA</v>
          </cell>
          <cell r="D366">
            <v>0</v>
          </cell>
          <cell r="E366">
            <v>0</v>
          </cell>
          <cell r="F366">
            <v>0</v>
          </cell>
        </row>
        <row r="367">
          <cell r="A367">
            <v>366</v>
          </cell>
          <cell r="B367">
            <v>18302307000102</v>
          </cell>
          <cell r="C367" t="str">
            <v>NOVA UNIÃO</v>
          </cell>
          <cell r="D367">
            <v>0</v>
          </cell>
          <cell r="E367">
            <v>0</v>
          </cell>
          <cell r="F367">
            <v>0</v>
          </cell>
        </row>
        <row r="368">
          <cell r="A368">
            <v>367</v>
          </cell>
          <cell r="B368">
            <v>18338178000102</v>
          </cell>
          <cell r="C368" t="str">
            <v>JUIZ DE FORA</v>
          </cell>
          <cell r="D368">
            <v>0</v>
          </cell>
          <cell r="E368">
            <v>0</v>
          </cell>
          <cell r="F368">
            <v>0</v>
          </cell>
        </row>
        <row r="369">
          <cell r="A369">
            <v>368</v>
          </cell>
          <cell r="B369">
            <v>18017368000128</v>
          </cell>
          <cell r="C369" t="str">
            <v>JURAMENTO</v>
          </cell>
          <cell r="D369">
            <v>0</v>
          </cell>
          <cell r="E369">
            <v>7224.6</v>
          </cell>
          <cell r="F369">
            <v>7224.6</v>
          </cell>
        </row>
        <row r="370">
          <cell r="A370">
            <v>369</v>
          </cell>
          <cell r="B370">
            <v>18668368000198</v>
          </cell>
          <cell r="C370" t="str">
            <v>JURUAIA</v>
          </cell>
          <cell r="D370">
            <v>0</v>
          </cell>
          <cell r="E370">
            <v>18968.52</v>
          </cell>
          <cell r="F370">
            <v>18968.52</v>
          </cell>
        </row>
        <row r="371">
          <cell r="A371">
            <v>370</v>
          </cell>
          <cell r="B371">
            <v>18404863000190</v>
          </cell>
          <cell r="C371" t="str">
            <v>LADAINHA</v>
          </cell>
          <cell r="D371">
            <v>0</v>
          </cell>
          <cell r="E371">
            <v>0</v>
          </cell>
          <cell r="F371">
            <v>0</v>
          </cell>
        </row>
        <row r="372">
          <cell r="A372">
            <v>371</v>
          </cell>
          <cell r="B372">
            <v>18192260000171</v>
          </cell>
          <cell r="C372" t="str">
            <v>LAGAMAR</v>
          </cell>
          <cell r="D372">
            <v>0</v>
          </cell>
          <cell r="E372">
            <v>18558.35</v>
          </cell>
          <cell r="F372">
            <v>18558.35</v>
          </cell>
        </row>
        <row r="373">
          <cell r="A373">
            <v>372</v>
          </cell>
          <cell r="B373">
            <v>18318618000160</v>
          </cell>
          <cell r="C373" t="str">
            <v>LAGOA DA PRATA</v>
          </cell>
          <cell r="D373">
            <v>0</v>
          </cell>
          <cell r="E373">
            <v>0</v>
          </cell>
          <cell r="F373">
            <v>0</v>
          </cell>
        </row>
        <row r="374">
          <cell r="A374">
            <v>373</v>
          </cell>
          <cell r="B374">
            <v>16901381000110</v>
          </cell>
          <cell r="C374" t="str">
            <v>LAGOA DOS PATOS</v>
          </cell>
          <cell r="D374">
            <v>0</v>
          </cell>
          <cell r="E374">
            <v>0</v>
          </cell>
          <cell r="F374">
            <v>0</v>
          </cell>
        </row>
        <row r="375">
          <cell r="A375">
            <v>374</v>
          </cell>
          <cell r="B375">
            <v>18557595000146</v>
          </cell>
          <cell r="C375" t="str">
            <v>LAGOA DOURADA</v>
          </cell>
          <cell r="D375">
            <v>0</v>
          </cell>
          <cell r="E375">
            <v>0</v>
          </cell>
          <cell r="F375">
            <v>0</v>
          </cell>
        </row>
        <row r="376">
          <cell r="A376">
            <v>375</v>
          </cell>
          <cell r="B376">
            <v>18602078000141</v>
          </cell>
          <cell r="C376" t="str">
            <v>LAGOA FORMOSA</v>
          </cell>
          <cell r="D376">
            <v>0</v>
          </cell>
          <cell r="E376">
            <v>0</v>
          </cell>
          <cell r="F376">
            <v>0</v>
          </cell>
        </row>
        <row r="377">
          <cell r="A377">
            <v>376</v>
          </cell>
          <cell r="B377">
            <v>73357469000156</v>
          </cell>
          <cell r="C377" t="str">
            <v>LAGOA SANTA</v>
          </cell>
          <cell r="D377">
            <v>0</v>
          </cell>
          <cell r="E377">
            <v>111696.18</v>
          </cell>
          <cell r="F377">
            <v>111696.18</v>
          </cell>
        </row>
        <row r="378">
          <cell r="A378">
            <v>377</v>
          </cell>
          <cell r="B378">
            <v>18392522000141</v>
          </cell>
          <cell r="C378" t="str">
            <v>LAJINHA</v>
          </cell>
          <cell r="D378">
            <v>0</v>
          </cell>
          <cell r="E378">
            <v>0</v>
          </cell>
          <cell r="F378">
            <v>0</v>
          </cell>
        </row>
        <row r="379">
          <cell r="A379">
            <v>378</v>
          </cell>
          <cell r="B379">
            <v>17877200000120</v>
          </cell>
          <cell r="C379" t="str">
            <v>LAMBARI</v>
          </cell>
          <cell r="D379">
            <v>0</v>
          </cell>
          <cell r="E379">
            <v>23841.29</v>
          </cell>
          <cell r="F379">
            <v>23841.29</v>
          </cell>
        </row>
        <row r="380">
          <cell r="A380">
            <v>379</v>
          </cell>
          <cell r="B380">
            <v>24179426000112</v>
          </cell>
          <cell r="C380" t="str">
            <v>LAMIM</v>
          </cell>
          <cell r="D380">
            <v>0</v>
          </cell>
          <cell r="E380">
            <v>5294.8</v>
          </cell>
          <cell r="F380">
            <v>5294.8</v>
          </cell>
        </row>
        <row r="381">
          <cell r="A381">
            <v>380</v>
          </cell>
          <cell r="B381">
            <v>17947615000122</v>
          </cell>
          <cell r="C381" t="str">
            <v>LARANJAL</v>
          </cell>
          <cell r="D381">
            <v>0</v>
          </cell>
          <cell r="E381">
            <v>8190.33</v>
          </cell>
          <cell r="F381">
            <v>8190.33</v>
          </cell>
        </row>
        <row r="382">
          <cell r="A382">
            <v>381</v>
          </cell>
          <cell r="B382">
            <v>18279125000168</v>
          </cell>
          <cell r="C382" t="str">
            <v>LASSANCE</v>
          </cell>
          <cell r="D382">
            <v>0</v>
          </cell>
          <cell r="E382">
            <v>19209.89</v>
          </cell>
          <cell r="F382">
            <v>19209.89</v>
          </cell>
        </row>
        <row r="383">
          <cell r="A383">
            <v>382</v>
          </cell>
          <cell r="B383">
            <v>18244376000107</v>
          </cell>
          <cell r="C383" t="str">
            <v>LAVRAS</v>
          </cell>
          <cell r="D383">
            <v>0</v>
          </cell>
          <cell r="E383">
            <v>107151.13</v>
          </cell>
          <cell r="F383">
            <v>107151.13</v>
          </cell>
        </row>
        <row r="384">
          <cell r="A384">
            <v>383</v>
          </cell>
          <cell r="B384">
            <v>18315218000109</v>
          </cell>
          <cell r="C384" t="str">
            <v>LEANDRO FERREIRA</v>
          </cell>
          <cell r="D384">
            <v>0</v>
          </cell>
          <cell r="E384">
            <v>0</v>
          </cell>
          <cell r="F384">
            <v>0</v>
          </cell>
        </row>
        <row r="385">
          <cell r="A385">
            <v>384</v>
          </cell>
          <cell r="B385">
            <v>17733643000147</v>
          </cell>
          <cell r="C385" t="str">
            <v>LEOPOLDINA</v>
          </cell>
          <cell r="D385">
            <v>0</v>
          </cell>
          <cell r="E385">
            <v>55545.77</v>
          </cell>
          <cell r="F385">
            <v>55545.77</v>
          </cell>
        </row>
        <row r="386">
          <cell r="A386">
            <v>385</v>
          </cell>
          <cell r="B386">
            <v>18029165000151</v>
          </cell>
          <cell r="C386" t="str">
            <v>LIBERDADE</v>
          </cell>
          <cell r="D386">
            <v>0</v>
          </cell>
          <cell r="E386">
            <v>0</v>
          </cell>
          <cell r="F386">
            <v>0</v>
          </cell>
        </row>
        <row r="387">
          <cell r="A387">
            <v>386</v>
          </cell>
          <cell r="B387">
            <v>18338186000159</v>
          </cell>
          <cell r="C387" t="str">
            <v>LIMA DUARTE</v>
          </cell>
          <cell r="D387">
            <v>0</v>
          </cell>
          <cell r="E387">
            <v>18421.65</v>
          </cell>
          <cell r="F387">
            <v>18421.65</v>
          </cell>
        </row>
        <row r="388">
          <cell r="A388">
            <v>387</v>
          </cell>
          <cell r="B388">
            <v>18244301000126</v>
          </cell>
          <cell r="C388" t="str">
            <v>LUMINÁRIAS</v>
          </cell>
          <cell r="D388">
            <v>0</v>
          </cell>
          <cell r="E388">
            <v>11263.03</v>
          </cell>
          <cell r="F388">
            <v>11263.03</v>
          </cell>
        </row>
        <row r="389">
          <cell r="A389">
            <v>388</v>
          </cell>
          <cell r="B389">
            <v>18301036000170</v>
          </cell>
          <cell r="C389" t="str">
            <v>LUZ</v>
          </cell>
          <cell r="D389">
            <v>0</v>
          </cell>
          <cell r="E389">
            <v>32672.66</v>
          </cell>
          <cell r="F389">
            <v>32672.66</v>
          </cell>
        </row>
        <row r="390">
          <cell r="A390">
            <v>389</v>
          </cell>
          <cell r="B390">
            <v>18404921000185</v>
          </cell>
          <cell r="C390" t="str">
            <v>MACHACALIS</v>
          </cell>
          <cell r="D390">
            <v>0</v>
          </cell>
          <cell r="E390">
            <v>0</v>
          </cell>
          <cell r="F390">
            <v>0</v>
          </cell>
        </row>
        <row r="391">
          <cell r="A391">
            <v>390</v>
          </cell>
          <cell r="B391">
            <v>18242784000120</v>
          </cell>
          <cell r="C391" t="str">
            <v>MACHADO</v>
          </cell>
          <cell r="D391">
            <v>0</v>
          </cell>
          <cell r="E391">
            <v>73274.81</v>
          </cell>
          <cell r="F391">
            <v>73274.81</v>
          </cell>
        </row>
        <row r="392">
          <cell r="A392">
            <v>391</v>
          </cell>
          <cell r="B392">
            <v>18029371000161</v>
          </cell>
          <cell r="C392" t="str">
            <v>MADRE DE DEUS DE MINAS</v>
          </cell>
          <cell r="D392">
            <v>0</v>
          </cell>
          <cell r="E392">
            <v>13519.33</v>
          </cell>
          <cell r="F392">
            <v>13519.33</v>
          </cell>
        </row>
        <row r="393">
          <cell r="A393">
            <v>392</v>
          </cell>
          <cell r="B393">
            <v>18404871000136</v>
          </cell>
          <cell r="C393" t="str">
            <v>MALACACHETA</v>
          </cell>
          <cell r="D393">
            <v>0</v>
          </cell>
          <cell r="E393">
            <v>0</v>
          </cell>
          <cell r="F393">
            <v>0</v>
          </cell>
        </row>
        <row r="394">
          <cell r="A394">
            <v>393</v>
          </cell>
          <cell r="B394">
            <v>18270447000146</v>
          </cell>
          <cell r="C394" t="str">
            <v>MANGA</v>
          </cell>
          <cell r="D394">
            <v>0</v>
          </cell>
          <cell r="E394">
            <v>0</v>
          </cell>
          <cell r="F394">
            <v>0</v>
          </cell>
        </row>
        <row r="395">
          <cell r="A395">
            <v>394</v>
          </cell>
          <cell r="B395">
            <v>18385088000172</v>
          </cell>
          <cell r="C395" t="str">
            <v>MANHUAÇU</v>
          </cell>
          <cell r="D395">
            <v>0</v>
          </cell>
          <cell r="E395">
            <v>0</v>
          </cell>
          <cell r="F395">
            <v>0</v>
          </cell>
        </row>
        <row r="396">
          <cell r="A396">
            <v>395</v>
          </cell>
          <cell r="B396">
            <v>18392530000198</v>
          </cell>
          <cell r="C396" t="str">
            <v>MANHUMIRIM</v>
          </cell>
          <cell r="D396">
            <v>0</v>
          </cell>
          <cell r="E396">
            <v>26081.2</v>
          </cell>
          <cell r="F396">
            <v>26081.2</v>
          </cell>
        </row>
        <row r="397">
          <cell r="A397">
            <v>396</v>
          </cell>
          <cell r="B397">
            <v>18504167000155</v>
          </cell>
          <cell r="C397" t="str">
            <v>MANTENA</v>
          </cell>
          <cell r="D397">
            <v>0</v>
          </cell>
          <cell r="E397">
            <v>21270.76</v>
          </cell>
          <cell r="F397">
            <v>21270.76</v>
          </cell>
        </row>
        <row r="398">
          <cell r="A398">
            <v>397</v>
          </cell>
          <cell r="B398">
            <v>18313841000114</v>
          </cell>
          <cell r="C398" t="str">
            <v>MARAVILHAS</v>
          </cell>
          <cell r="D398">
            <v>0</v>
          </cell>
          <cell r="E398">
            <v>0</v>
          </cell>
          <cell r="F398">
            <v>0</v>
          </cell>
        </row>
        <row r="399">
          <cell r="A399">
            <v>398</v>
          </cell>
          <cell r="B399">
            <v>18535658000163</v>
          </cell>
          <cell r="C399" t="str">
            <v>MAR DE ESPANHA</v>
          </cell>
          <cell r="D399">
            <v>0</v>
          </cell>
          <cell r="E399">
            <v>14759.87</v>
          </cell>
          <cell r="F399">
            <v>14759.87</v>
          </cell>
        </row>
        <row r="400">
          <cell r="A400">
            <v>399</v>
          </cell>
          <cell r="B400">
            <v>18025957000158</v>
          </cell>
          <cell r="C400" t="str">
            <v>MARIA DA FÉ</v>
          </cell>
          <cell r="D400">
            <v>0</v>
          </cell>
          <cell r="E400">
            <v>0</v>
          </cell>
          <cell r="F400">
            <v>0</v>
          </cell>
        </row>
        <row r="401">
          <cell r="A401">
            <v>400</v>
          </cell>
          <cell r="B401">
            <v>18295303000144</v>
          </cell>
          <cell r="C401" t="str">
            <v>MARIANA</v>
          </cell>
          <cell r="D401">
            <v>0</v>
          </cell>
          <cell r="E401">
            <v>0</v>
          </cell>
          <cell r="F401">
            <v>0</v>
          </cell>
        </row>
        <row r="402">
          <cell r="A402">
            <v>401</v>
          </cell>
          <cell r="B402">
            <v>18409193000102</v>
          </cell>
          <cell r="C402" t="str">
            <v>MARILAC</v>
          </cell>
          <cell r="D402">
            <v>0</v>
          </cell>
          <cell r="E402">
            <v>7423.62</v>
          </cell>
          <cell r="F402">
            <v>7423.62</v>
          </cell>
        </row>
        <row r="403">
          <cell r="A403">
            <v>402</v>
          </cell>
          <cell r="B403">
            <v>17724162000175</v>
          </cell>
          <cell r="C403" t="str">
            <v>MARIPÁ DE MINAS</v>
          </cell>
          <cell r="D403">
            <v>0</v>
          </cell>
          <cell r="E403">
            <v>6611.6</v>
          </cell>
          <cell r="F403">
            <v>6611.6</v>
          </cell>
        </row>
        <row r="404">
          <cell r="A404">
            <v>403</v>
          </cell>
          <cell r="B404">
            <v>16796872000148</v>
          </cell>
          <cell r="C404" t="str">
            <v>MARLIÉRIA</v>
          </cell>
          <cell r="D404">
            <v>0</v>
          </cell>
          <cell r="E404">
            <v>14337.79</v>
          </cell>
          <cell r="F404">
            <v>14337.79</v>
          </cell>
        </row>
        <row r="405">
          <cell r="A405">
            <v>404</v>
          </cell>
          <cell r="B405">
            <v>18026021000141</v>
          </cell>
          <cell r="C405" t="str">
            <v>MARMELÓPOLIS</v>
          </cell>
          <cell r="D405">
            <v>0</v>
          </cell>
          <cell r="E405">
            <v>4816.19</v>
          </cell>
          <cell r="F405">
            <v>4816.19</v>
          </cell>
        </row>
        <row r="406">
          <cell r="A406">
            <v>405</v>
          </cell>
          <cell r="B406">
            <v>18315234000193</v>
          </cell>
          <cell r="C406" t="str">
            <v>MARTINHO CAMPOS</v>
          </cell>
          <cell r="D406">
            <v>0</v>
          </cell>
          <cell r="E406">
            <v>0</v>
          </cell>
          <cell r="F406">
            <v>0</v>
          </cell>
        </row>
        <row r="407">
          <cell r="A407">
            <v>406</v>
          </cell>
          <cell r="B407">
            <v>18303206000156</v>
          </cell>
          <cell r="C407" t="str">
            <v>MATERLÂNDIA</v>
          </cell>
          <cell r="D407">
            <v>0</v>
          </cell>
          <cell r="E407">
            <v>8216.33</v>
          </cell>
          <cell r="F407">
            <v>8216.33</v>
          </cell>
        </row>
        <row r="408">
          <cell r="A408">
            <v>407</v>
          </cell>
          <cell r="B408">
            <v>18715433000199</v>
          </cell>
          <cell r="C408" t="str">
            <v>MATEUS LEME</v>
          </cell>
          <cell r="D408">
            <v>0</v>
          </cell>
          <cell r="E408">
            <v>0</v>
          </cell>
          <cell r="F408">
            <v>0</v>
          </cell>
        </row>
        <row r="409">
          <cell r="A409">
            <v>408</v>
          </cell>
          <cell r="B409">
            <v>18338194000103</v>
          </cell>
          <cell r="C409" t="str">
            <v>MATIAS BARBOSA</v>
          </cell>
          <cell r="D409">
            <v>0</v>
          </cell>
          <cell r="E409">
            <v>58893.03</v>
          </cell>
          <cell r="F409">
            <v>58893.03</v>
          </cell>
        </row>
        <row r="410">
          <cell r="A410">
            <v>409</v>
          </cell>
          <cell r="B410">
            <v>18385104000127</v>
          </cell>
          <cell r="C410" t="str">
            <v>MATIPÓ</v>
          </cell>
          <cell r="D410">
            <v>0</v>
          </cell>
          <cell r="E410">
            <v>0</v>
          </cell>
          <cell r="F410">
            <v>0</v>
          </cell>
        </row>
        <row r="411">
          <cell r="A411">
            <v>410</v>
          </cell>
          <cell r="B411">
            <v>17782616000164</v>
          </cell>
          <cell r="C411" t="str">
            <v>MATO VERDE</v>
          </cell>
          <cell r="D411">
            <v>0</v>
          </cell>
          <cell r="E411">
            <v>0</v>
          </cell>
          <cell r="F411">
            <v>0</v>
          </cell>
        </row>
        <row r="412">
          <cell r="A412">
            <v>411</v>
          </cell>
          <cell r="B412">
            <v>18771238000186</v>
          </cell>
          <cell r="C412" t="str">
            <v>MATOZINHOS</v>
          </cell>
          <cell r="D412">
            <v>0</v>
          </cell>
          <cell r="E412">
            <v>69346.92</v>
          </cell>
          <cell r="F412">
            <v>69346.92</v>
          </cell>
        </row>
        <row r="413">
          <cell r="A413">
            <v>412</v>
          </cell>
          <cell r="B413">
            <v>18602102000142</v>
          </cell>
          <cell r="C413" t="str">
            <v>MATUTINA</v>
          </cell>
          <cell r="D413">
            <v>0</v>
          </cell>
          <cell r="E413">
            <v>8762.94</v>
          </cell>
          <cell r="F413">
            <v>8762.94</v>
          </cell>
        </row>
        <row r="414">
          <cell r="A414">
            <v>413</v>
          </cell>
          <cell r="B414">
            <v>20920617000132</v>
          </cell>
          <cell r="C414" t="str">
            <v>MEDEIROS</v>
          </cell>
          <cell r="D414">
            <v>0</v>
          </cell>
          <cell r="E414">
            <v>14582.86</v>
          </cell>
          <cell r="F414">
            <v>14582.86</v>
          </cell>
        </row>
        <row r="415">
          <cell r="A415">
            <v>414</v>
          </cell>
          <cell r="B415">
            <v>18414607000183</v>
          </cell>
          <cell r="C415" t="str">
            <v>MEDINA</v>
          </cell>
          <cell r="D415">
            <v>0</v>
          </cell>
          <cell r="E415">
            <v>0</v>
          </cell>
          <cell r="F415">
            <v>0</v>
          </cell>
        </row>
        <row r="416">
          <cell r="A416">
            <v>415</v>
          </cell>
          <cell r="B416">
            <v>18505347000151</v>
          </cell>
          <cell r="C416" t="str">
            <v>MENDES PIMENTEL</v>
          </cell>
          <cell r="D416">
            <v>0</v>
          </cell>
          <cell r="E416">
            <v>6527.53</v>
          </cell>
          <cell r="F416">
            <v>6527.53</v>
          </cell>
        </row>
        <row r="417">
          <cell r="A417">
            <v>416</v>
          </cell>
          <cell r="B417">
            <v>17744442000145</v>
          </cell>
          <cell r="C417" t="str">
            <v>MERCÊS</v>
          </cell>
          <cell r="D417">
            <v>0</v>
          </cell>
          <cell r="E417">
            <v>0</v>
          </cell>
          <cell r="F417">
            <v>0</v>
          </cell>
        </row>
        <row r="418">
          <cell r="A418">
            <v>417</v>
          </cell>
          <cell r="B418">
            <v>17112061000143</v>
          </cell>
          <cell r="C418" t="str">
            <v>MESQUITA</v>
          </cell>
          <cell r="D418">
            <v>0</v>
          </cell>
          <cell r="E418">
            <v>0</v>
          </cell>
          <cell r="F418">
            <v>0</v>
          </cell>
        </row>
        <row r="419">
          <cell r="A419">
            <v>418</v>
          </cell>
          <cell r="B419">
            <v>22516405000110</v>
          </cell>
          <cell r="C419" t="str">
            <v>MINAS NOVAS</v>
          </cell>
          <cell r="D419">
            <v>0</v>
          </cell>
          <cell r="E419">
            <v>20237.78</v>
          </cell>
          <cell r="F419">
            <v>20237.78</v>
          </cell>
        </row>
        <row r="420">
          <cell r="A420">
            <v>419</v>
          </cell>
          <cell r="B420">
            <v>17954041000110</v>
          </cell>
          <cell r="C420" t="str">
            <v>MINDURI</v>
          </cell>
          <cell r="D420">
            <v>0</v>
          </cell>
          <cell r="E420">
            <v>7515.68</v>
          </cell>
          <cell r="F420">
            <v>7515.68</v>
          </cell>
        </row>
        <row r="421">
          <cell r="A421">
            <v>420</v>
          </cell>
          <cell r="B421">
            <v>18017376000174</v>
          </cell>
          <cell r="C421" t="str">
            <v>MIRABELA</v>
          </cell>
          <cell r="D421">
            <v>0</v>
          </cell>
          <cell r="E421">
            <v>0</v>
          </cell>
          <cell r="F421">
            <v>0</v>
          </cell>
        </row>
        <row r="422">
          <cell r="A422">
            <v>421</v>
          </cell>
          <cell r="B422">
            <v>17947623000179</v>
          </cell>
          <cell r="C422" t="str">
            <v>MIRADOURO</v>
          </cell>
          <cell r="D422">
            <v>0</v>
          </cell>
          <cell r="E422">
            <v>0</v>
          </cell>
          <cell r="F422">
            <v>0</v>
          </cell>
        </row>
        <row r="423">
          <cell r="A423">
            <v>422</v>
          </cell>
          <cell r="B423">
            <v>17966201000140</v>
          </cell>
          <cell r="C423" t="str">
            <v>MIRAÍ</v>
          </cell>
          <cell r="D423">
            <v>0</v>
          </cell>
          <cell r="E423">
            <v>16385.39</v>
          </cell>
          <cell r="F423">
            <v>16385.39</v>
          </cell>
        </row>
        <row r="424">
          <cell r="A424">
            <v>423</v>
          </cell>
          <cell r="B424">
            <v>18363952000135</v>
          </cell>
          <cell r="C424" t="str">
            <v>MOEDA</v>
          </cell>
          <cell r="D424">
            <v>0</v>
          </cell>
          <cell r="E424">
            <v>0</v>
          </cell>
          <cell r="F424">
            <v>0</v>
          </cell>
        </row>
        <row r="425">
          <cell r="A425">
            <v>424</v>
          </cell>
          <cell r="B425">
            <v>18301044000117</v>
          </cell>
          <cell r="C425" t="str">
            <v>MOEMA</v>
          </cell>
          <cell r="D425">
            <v>0</v>
          </cell>
          <cell r="E425">
            <v>9606.56</v>
          </cell>
          <cell r="F425">
            <v>9606.56</v>
          </cell>
        </row>
        <row r="426">
          <cell r="A426">
            <v>425</v>
          </cell>
          <cell r="B426">
            <v>17754169000130</v>
          </cell>
          <cell r="C426" t="str">
            <v>MONJOLOS</v>
          </cell>
          <cell r="D426">
            <v>0</v>
          </cell>
          <cell r="E426">
            <v>7673.21</v>
          </cell>
          <cell r="F426">
            <v>7673.21</v>
          </cell>
        </row>
        <row r="427">
          <cell r="A427">
            <v>426</v>
          </cell>
          <cell r="B427">
            <v>22541874000199</v>
          </cell>
          <cell r="C427" t="str">
            <v>MONSENHOR PAULO</v>
          </cell>
          <cell r="D427">
            <v>0</v>
          </cell>
          <cell r="E427">
            <v>18371.71</v>
          </cell>
          <cell r="F427">
            <v>18371.71</v>
          </cell>
        </row>
        <row r="428">
          <cell r="A428">
            <v>427</v>
          </cell>
          <cell r="B428">
            <v>17097791000112</v>
          </cell>
          <cell r="C428" t="str">
            <v>MONTALVÂNIA</v>
          </cell>
          <cell r="D428">
            <v>0</v>
          </cell>
          <cell r="E428">
            <v>0</v>
          </cell>
          <cell r="F428">
            <v>0</v>
          </cell>
        </row>
        <row r="429">
          <cell r="A429">
            <v>428</v>
          </cell>
          <cell r="B429">
            <v>18431155000148</v>
          </cell>
          <cell r="C429" t="str">
            <v>MONTE ALEGRE DE MINAS</v>
          </cell>
          <cell r="D429">
            <v>0</v>
          </cell>
          <cell r="E429">
            <v>0</v>
          </cell>
          <cell r="F429">
            <v>0</v>
          </cell>
        </row>
        <row r="430">
          <cell r="A430">
            <v>429</v>
          </cell>
          <cell r="B430">
            <v>18650945000114</v>
          </cell>
          <cell r="C430" t="str">
            <v>MONTE AZUL</v>
          </cell>
          <cell r="D430">
            <v>0</v>
          </cell>
          <cell r="E430">
            <v>0</v>
          </cell>
          <cell r="F430">
            <v>0</v>
          </cell>
        </row>
        <row r="431">
          <cell r="A431">
            <v>430</v>
          </cell>
          <cell r="B431">
            <v>18668376000134</v>
          </cell>
          <cell r="C431" t="str">
            <v>MONTE BELO</v>
          </cell>
          <cell r="D431">
            <v>0</v>
          </cell>
          <cell r="E431">
            <v>27715.13</v>
          </cell>
          <cell r="F431">
            <v>27715.13</v>
          </cell>
        </row>
        <row r="432">
          <cell r="A432">
            <v>431</v>
          </cell>
          <cell r="B432">
            <v>18593103000178</v>
          </cell>
          <cell r="C432" t="str">
            <v>MONTE CARMELO</v>
          </cell>
          <cell r="D432">
            <v>0</v>
          </cell>
          <cell r="E432">
            <v>0</v>
          </cell>
          <cell r="F432">
            <v>0</v>
          </cell>
        </row>
        <row r="433">
          <cell r="A433">
            <v>432</v>
          </cell>
          <cell r="B433">
            <v>18241372000175</v>
          </cell>
          <cell r="C433" t="str">
            <v>MONTE SANTO DE MINAS</v>
          </cell>
          <cell r="D433">
            <v>0</v>
          </cell>
          <cell r="E433">
            <v>32270.23</v>
          </cell>
          <cell r="F433">
            <v>32270.23</v>
          </cell>
        </row>
        <row r="434">
          <cell r="A434">
            <v>433</v>
          </cell>
          <cell r="B434">
            <v>22678874000135</v>
          </cell>
          <cell r="C434" t="str">
            <v>MONTES CLAROS</v>
          </cell>
          <cell r="D434">
            <v>0</v>
          </cell>
          <cell r="E434">
            <v>0</v>
          </cell>
          <cell r="F434">
            <v>0</v>
          </cell>
        </row>
        <row r="435">
          <cell r="A435">
            <v>434</v>
          </cell>
          <cell r="B435">
            <v>22646525000131</v>
          </cell>
          <cell r="C435" t="str">
            <v>MONTE SIÃO</v>
          </cell>
          <cell r="D435">
            <v>0</v>
          </cell>
          <cell r="E435">
            <v>28917.29</v>
          </cell>
          <cell r="F435">
            <v>28917.29</v>
          </cell>
        </row>
        <row r="436">
          <cell r="A436">
            <v>435</v>
          </cell>
          <cell r="B436">
            <v>18296665000150</v>
          </cell>
          <cell r="C436" t="str">
            <v>MORADA NOVA DE MINAS</v>
          </cell>
          <cell r="D436">
            <v>0</v>
          </cell>
          <cell r="E436">
            <v>22465.26</v>
          </cell>
          <cell r="F436">
            <v>22465.26</v>
          </cell>
        </row>
        <row r="437">
          <cell r="A437">
            <v>436</v>
          </cell>
          <cell r="B437">
            <v>17695040000106</v>
          </cell>
          <cell r="C437" t="str">
            <v>MORRO DA GARÇA</v>
          </cell>
          <cell r="D437">
            <v>0</v>
          </cell>
          <cell r="E437">
            <v>9241.68</v>
          </cell>
          <cell r="F437">
            <v>9241.68</v>
          </cell>
        </row>
        <row r="438">
          <cell r="A438">
            <v>437</v>
          </cell>
          <cell r="B438">
            <v>18303214000100</v>
          </cell>
          <cell r="C438" t="str">
            <v>MORRO DO PILAR</v>
          </cell>
          <cell r="D438">
            <v>0</v>
          </cell>
          <cell r="E438">
            <v>5879.05</v>
          </cell>
          <cell r="F438">
            <v>5879.05</v>
          </cell>
        </row>
        <row r="439">
          <cell r="A439">
            <v>438</v>
          </cell>
          <cell r="B439">
            <v>18675934000199</v>
          </cell>
          <cell r="C439" t="str">
            <v>MUNHOZ</v>
          </cell>
          <cell r="D439">
            <v>0</v>
          </cell>
          <cell r="E439">
            <v>10277</v>
          </cell>
          <cell r="F439">
            <v>10277</v>
          </cell>
        </row>
        <row r="440">
          <cell r="A440">
            <v>439</v>
          </cell>
          <cell r="B440">
            <v>17947581000176</v>
          </cell>
          <cell r="C440" t="str">
            <v>MURIAÉ</v>
          </cell>
          <cell r="D440">
            <v>0</v>
          </cell>
          <cell r="E440">
            <v>0</v>
          </cell>
          <cell r="F440">
            <v>0</v>
          </cell>
        </row>
        <row r="441">
          <cell r="A441">
            <v>440</v>
          </cell>
          <cell r="B441">
            <v>18348086000103</v>
          </cell>
          <cell r="C441" t="str">
            <v>MUTUM</v>
          </cell>
          <cell r="D441">
            <v>0</v>
          </cell>
          <cell r="E441">
            <v>0</v>
          </cell>
          <cell r="F441">
            <v>0</v>
          </cell>
        </row>
        <row r="442">
          <cell r="A442">
            <v>441</v>
          </cell>
          <cell r="B442">
            <v>18668624000147</v>
          </cell>
          <cell r="C442" t="str">
            <v>MUZAMBINHO</v>
          </cell>
          <cell r="D442">
            <v>0</v>
          </cell>
          <cell r="E442">
            <v>27760.65</v>
          </cell>
          <cell r="F442">
            <v>27760.65</v>
          </cell>
        </row>
        <row r="443">
          <cell r="A443">
            <v>442</v>
          </cell>
          <cell r="B443">
            <v>18507079000107</v>
          </cell>
          <cell r="C443" t="str">
            <v>NACIP RAYDAN</v>
          </cell>
          <cell r="D443">
            <v>0</v>
          </cell>
          <cell r="E443">
            <v>5565.35</v>
          </cell>
          <cell r="F443">
            <v>5565.35</v>
          </cell>
        </row>
        <row r="444">
          <cell r="A444">
            <v>443</v>
          </cell>
          <cell r="B444">
            <v>18398974000130</v>
          </cell>
          <cell r="C444" t="str">
            <v>NANUQUE</v>
          </cell>
          <cell r="D444">
            <v>0</v>
          </cell>
          <cell r="E444">
            <v>0</v>
          </cell>
          <cell r="F444">
            <v>0</v>
          </cell>
        </row>
        <row r="445">
          <cell r="A445">
            <v>444</v>
          </cell>
          <cell r="B445">
            <v>17935412000116</v>
          </cell>
          <cell r="C445" t="str">
            <v>NATÉRCIA</v>
          </cell>
          <cell r="D445">
            <v>0</v>
          </cell>
          <cell r="E445">
            <v>9263.3</v>
          </cell>
          <cell r="F445">
            <v>9263.3</v>
          </cell>
        </row>
        <row r="446">
          <cell r="A446">
            <v>445</v>
          </cell>
          <cell r="B446">
            <v>18557561000151</v>
          </cell>
          <cell r="C446" t="str">
            <v>NAZARENO</v>
          </cell>
          <cell r="D446">
            <v>0</v>
          </cell>
          <cell r="E446">
            <v>0</v>
          </cell>
          <cell r="F446">
            <v>0</v>
          </cell>
        </row>
        <row r="447">
          <cell r="A447">
            <v>446</v>
          </cell>
          <cell r="B447">
            <v>18244350000169</v>
          </cell>
          <cell r="C447" t="str">
            <v>NEPOMUCENO</v>
          </cell>
          <cell r="D447">
            <v>0</v>
          </cell>
          <cell r="E447">
            <v>0</v>
          </cell>
          <cell r="F447">
            <v>0</v>
          </cell>
        </row>
        <row r="448">
          <cell r="A448">
            <v>447</v>
          </cell>
          <cell r="B448">
            <v>16819831000120</v>
          </cell>
          <cell r="C448" t="str">
            <v>NOVA ERA</v>
          </cell>
          <cell r="D448">
            <v>0</v>
          </cell>
          <cell r="E448">
            <v>0</v>
          </cell>
          <cell r="F448">
            <v>0</v>
          </cell>
        </row>
        <row r="449">
          <cell r="A449">
            <v>448</v>
          </cell>
          <cell r="B449">
            <v>22934889000117</v>
          </cell>
          <cell r="C449" t="str">
            <v>NOVA LIMA</v>
          </cell>
          <cell r="D449">
            <v>0</v>
          </cell>
          <cell r="E449">
            <v>0</v>
          </cell>
          <cell r="F449">
            <v>0</v>
          </cell>
        </row>
        <row r="450">
          <cell r="A450">
            <v>449</v>
          </cell>
          <cell r="B450">
            <v>18404939000187</v>
          </cell>
          <cell r="C450" t="str">
            <v>NOVA MÓDICA</v>
          </cell>
          <cell r="D450">
            <v>0</v>
          </cell>
          <cell r="E450">
            <v>6467.13</v>
          </cell>
          <cell r="F450">
            <v>6467.13</v>
          </cell>
        </row>
        <row r="451">
          <cell r="A451">
            <v>450</v>
          </cell>
          <cell r="B451">
            <v>18159905000174</v>
          </cell>
          <cell r="C451" t="str">
            <v>NOVA PONTE</v>
          </cell>
          <cell r="D451">
            <v>0</v>
          </cell>
          <cell r="E451">
            <v>0</v>
          </cell>
          <cell r="F451">
            <v>0</v>
          </cell>
        </row>
        <row r="452">
          <cell r="A452">
            <v>451</v>
          </cell>
          <cell r="B452">
            <v>18187823000133</v>
          </cell>
          <cell r="C452" t="str">
            <v>NOVA RESENDE</v>
          </cell>
          <cell r="D452">
            <v>0</v>
          </cell>
          <cell r="E452">
            <v>29226.37</v>
          </cell>
          <cell r="F452">
            <v>29226.37</v>
          </cell>
        </row>
        <row r="453">
          <cell r="A453">
            <v>452</v>
          </cell>
          <cell r="B453">
            <v>18291385000159</v>
          </cell>
          <cell r="C453" t="str">
            <v>NOVA SERRANA</v>
          </cell>
          <cell r="D453">
            <v>0</v>
          </cell>
          <cell r="E453">
            <v>0</v>
          </cell>
          <cell r="F453">
            <v>0</v>
          </cell>
        </row>
        <row r="454">
          <cell r="A454">
            <v>453</v>
          </cell>
          <cell r="B454">
            <v>18404889000138</v>
          </cell>
          <cell r="C454" t="str">
            <v>NOVO CRUZEIRO</v>
          </cell>
          <cell r="D454">
            <v>0</v>
          </cell>
          <cell r="E454">
            <v>0</v>
          </cell>
          <cell r="F454">
            <v>0</v>
          </cell>
        </row>
        <row r="455">
          <cell r="A455">
            <v>454</v>
          </cell>
          <cell r="B455">
            <v>18338202000103</v>
          </cell>
          <cell r="C455" t="str">
            <v>OLARIA</v>
          </cell>
          <cell r="D455">
            <v>0</v>
          </cell>
          <cell r="E455">
            <v>5860.41</v>
          </cell>
          <cell r="F455">
            <v>5860.41</v>
          </cell>
        </row>
        <row r="456">
          <cell r="A456">
            <v>455</v>
          </cell>
          <cell r="B456">
            <v>18188276000100</v>
          </cell>
          <cell r="C456" t="str">
            <v>OLIMPIO NORONHA</v>
          </cell>
          <cell r="D456">
            <v>0</v>
          </cell>
          <cell r="E456">
            <v>5708.41</v>
          </cell>
          <cell r="F456">
            <v>5708.41</v>
          </cell>
        </row>
        <row r="457">
          <cell r="A457">
            <v>456</v>
          </cell>
          <cell r="B457">
            <v>16854531000181</v>
          </cell>
          <cell r="C457" t="str">
            <v>OLIVEIRA</v>
          </cell>
          <cell r="D457">
            <v>0</v>
          </cell>
          <cell r="E457">
            <v>0</v>
          </cell>
          <cell r="F457">
            <v>0</v>
          </cell>
        </row>
        <row r="458">
          <cell r="A458">
            <v>457</v>
          </cell>
          <cell r="B458">
            <v>17747957000107</v>
          </cell>
          <cell r="C458" t="str">
            <v>OLIVEIRA FORTES</v>
          </cell>
          <cell r="D458">
            <v>0</v>
          </cell>
          <cell r="E458">
            <v>4604.57</v>
          </cell>
          <cell r="F458">
            <v>4604.57</v>
          </cell>
        </row>
        <row r="459">
          <cell r="A459">
            <v>458</v>
          </cell>
          <cell r="B459">
            <v>18313858000171</v>
          </cell>
          <cell r="C459" t="str">
            <v>ONÇA DO PITANGUI</v>
          </cell>
          <cell r="D459">
            <v>0</v>
          </cell>
          <cell r="E459">
            <v>0</v>
          </cell>
          <cell r="F459">
            <v>0</v>
          </cell>
        </row>
        <row r="460">
          <cell r="A460">
            <v>459</v>
          </cell>
          <cell r="B460">
            <v>18295329000192</v>
          </cell>
          <cell r="C460" t="str">
            <v>OURO BRANCO</v>
          </cell>
          <cell r="D460">
            <v>0</v>
          </cell>
          <cell r="E460">
            <v>0</v>
          </cell>
          <cell r="F460">
            <v>0</v>
          </cell>
        </row>
        <row r="461">
          <cell r="A461">
            <v>460</v>
          </cell>
          <cell r="B461">
            <v>18671271000134</v>
          </cell>
          <cell r="C461" t="str">
            <v>OURO FINO</v>
          </cell>
          <cell r="D461">
            <v>0</v>
          </cell>
          <cell r="E461">
            <v>40280.19</v>
          </cell>
          <cell r="F461">
            <v>40280.19</v>
          </cell>
        </row>
        <row r="462">
          <cell r="A462">
            <v>461</v>
          </cell>
          <cell r="B462">
            <v>18295295000136</v>
          </cell>
          <cell r="C462" t="str">
            <v>OURO PRETO</v>
          </cell>
          <cell r="D462">
            <v>0</v>
          </cell>
          <cell r="E462">
            <v>0</v>
          </cell>
          <cell r="F462">
            <v>0</v>
          </cell>
        </row>
        <row r="463">
          <cell r="A463">
            <v>462</v>
          </cell>
          <cell r="B463">
            <v>18404947000123</v>
          </cell>
          <cell r="C463" t="str">
            <v>OURO VERDE DE MINAS</v>
          </cell>
          <cell r="D463">
            <v>0</v>
          </cell>
          <cell r="E463">
            <v>0</v>
          </cell>
          <cell r="F463">
            <v>0</v>
          </cell>
        </row>
        <row r="464">
          <cell r="A464">
            <v>463</v>
          </cell>
          <cell r="B464">
            <v>18404764000108</v>
          </cell>
          <cell r="C464" t="str">
            <v>PADRE PARAÍSO</v>
          </cell>
          <cell r="D464">
            <v>0</v>
          </cell>
          <cell r="E464">
            <v>0</v>
          </cell>
          <cell r="F464">
            <v>0</v>
          </cell>
        </row>
        <row r="465">
          <cell r="A465">
            <v>464</v>
          </cell>
          <cell r="B465">
            <v>18296673000104</v>
          </cell>
          <cell r="C465" t="str">
            <v>PAINEIRAS</v>
          </cell>
          <cell r="D465">
            <v>0</v>
          </cell>
          <cell r="E465">
            <v>8665.62</v>
          </cell>
          <cell r="F465">
            <v>8665.62</v>
          </cell>
        </row>
        <row r="466">
          <cell r="A466">
            <v>465</v>
          </cell>
          <cell r="B466">
            <v>20920575000130</v>
          </cell>
          <cell r="C466" t="str">
            <v>PAINS</v>
          </cell>
          <cell r="D466">
            <v>0</v>
          </cell>
          <cell r="E466">
            <v>46875.79</v>
          </cell>
          <cell r="F466">
            <v>46875.79</v>
          </cell>
        </row>
        <row r="467">
          <cell r="A467">
            <v>466</v>
          </cell>
          <cell r="B467">
            <v>17747965000145</v>
          </cell>
          <cell r="C467" t="str">
            <v>PAIVA</v>
          </cell>
          <cell r="D467">
            <v>0</v>
          </cell>
          <cell r="E467">
            <v>4696.03</v>
          </cell>
          <cell r="F467">
            <v>4696.03</v>
          </cell>
        </row>
        <row r="468">
          <cell r="A468">
            <v>467</v>
          </cell>
          <cell r="B468">
            <v>17734906000132</v>
          </cell>
          <cell r="C468" t="str">
            <v>PALMA</v>
          </cell>
          <cell r="D468">
            <v>0</v>
          </cell>
          <cell r="E468">
            <v>7505.65</v>
          </cell>
          <cell r="F468">
            <v>7505.65</v>
          </cell>
        </row>
        <row r="469">
          <cell r="A469">
            <v>468</v>
          </cell>
          <cell r="B469">
            <v>18404954000125</v>
          </cell>
          <cell r="C469" t="str">
            <v>FRONTEIRA DOS VALES</v>
          </cell>
          <cell r="D469">
            <v>0</v>
          </cell>
          <cell r="E469">
            <v>0</v>
          </cell>
          <cell r="F469">
            <v>0</v>
          </cell>
        </row>
        <row r="470">
          <cell r="A470">
            <v>469</v>
          </cell>
          <cell r="B470">
            <v>18313866000118</v>
          </cell>
          <cell r="C470" t="str">
            <v>PAPAGAIOS</v>
          </cell>
          <cell r="D470">
            <v>0</v>
          </cell>
          <cell r="E470">
            <v>0</v>
          </cell>
          <cell r="F470">
            <v>0</v>
          </cell>
        </row>
        <row r="471">
          <cell r="A471">
            <v>470</v>
          </cell>
          <cell r="B471">
            <v>18278051000145</v>
          </cell>
          <cell r="C471" t="str">
            <v>PARACATU</v>
          </cell>
          <cell r="D471">
            <v>0</v>
          </cell>
          <cell r="E471">
            <v>349850.92</v>
          </cell>
          <cell r="F471">
            <v>349850.92</v>
          </cell>
        </row>
        <row r="472">
          <cell r="A472">
            <v>471</v>
          </cell>
          <cell r="B472">
            <v>18313817000185</v>
          </cell>
          <cell r="C472" t="str">
            <v>PARÁ DE MINAS</v>
          </cell>
          <cell r="D472">
            <v>0</v>
          </cell>
          <cell r="E472">
            <v>0</v>
          </cell>
          <cell r="F472">
            <v>0</v>
          </cell>
        </row>
        <row r="473">
          <cell r="A473">
            <v>472</v>
          </cell>
          <cell r="B473">
            <v>18008193000192</v>
          </cell>
          <cell r="C473" t="str">
            <v>PARAGUAÇU</v>
          </cell>
          <cell r="D473">
            <v>0</v>
          </cell>
          <cell r="E473">
            <v>32820.8</v>
          </cell>
          <cell r="F473">
            <v>32820.8</v>
          </cell>
        </row>
        <row r="474">
          <cell r="A474">
            <v>473</v>
          </cell>
          <cell r="B474">
            <v>18025965000102</v>
          </cell>
          <cell r="C474" t="str">
            <v>PARAISÓPOLIS</v>
          </cell>
          <cell r="D474">
            <v>0</v>
          </cell>
          <cell r="E474">
            <v>0</v>
          </cell>
          <cell r="F474">
            <v>0</v>
          </cell>
        </row>
        <row r="475">
          <cell r="A475">
            <v>474</v>
          </cell>
          <cell r="B475">
            <v>18116160000166</v>
          </cell>
          <cell r="C475" t="str">
            <v>PARAOPEBA</v>
          </cell>
          <cell r="D475">
            <v>0</v>
          </cell>
          <cell r="E475">
            <v>31340.08</v>
          </cell>
          <cell r="F475">
            <v>31340.08</v>
          </cell>
        </row>
        <row r="476">
          <cell r="A476">
            <v>475</v>
          </cell>
          <cell r="B476">
            <v>18299511000111</v>
          </cell>
          <cell r="C476" t="str">
            <v>PASSABEM</v>
          </cell>
          <cell r="D476">
            <v>0</v>
          </cell>
          <cell r="E476">
            <v>4844.6</v>
          </cell>
          <cell r="F476">
            <v>4844.6</v>
          </cell>
        </row>
        <row r="477">
          <cell r="A477">
            <v>476</v>
          </cell>
          <cell r="B477">
            <v>23245806000145</v>
          </cell>
          <cell r="C477" t="str">
            <v>PASSA QUATRO</v>
          </cell>
          <cell r="D477">
            <v>0</v>
          </cell>
          <cell r="E477">
            <v>21869.53</v>
          </cell>
          <cell r="F477">
            <v>21869.53</v>
          </cell>
        </row>
        <row r="478">
          <cell r="A478">
            <v>477</v>
          </cell>
          <cell r="B478">
            <v>18039503000136</v>
          </cell>
          <cell r="C478" t="str">
            <v>PASSA TEMPO</v>
          </cell>
          <cell r="D478">
            <v>0</v>
          </cell>
          <cell r="E478">
            <v>0</v>
          </cell>
          <cell r="F478">
            <v>0</v>
          </cell>
        </row>
        <row r="479">
          <cell r="A479">
            <v>478</v>
          </cell>
          <cell r="B479">
            <v>18338210000150</v>
          </cell>
          <cell r="C479" t="str">
            <v>PASSA VINTE</v>
          </cell>
          <cell r="D479">
            <v>0</v>
          </cell>
          <cell r="E479">
            <v>5704.63</v>
          </cell>
          <cell r="F479">
            <v>5704.63</v>
          </cell>
        </row>
        <row r="480">
          <cell r="A480">
            <v>479</v>
          </cell>
          <cell r="B480">
            <v>18241745000108</v>
          </cell>
          <cell r="C480" t="str">
            <v>PASSOS</v>
          </cell>
          <cell r="D480">
            <v>0</v>
          </cell>
          <cell r="E480">
            <v>134526.63</v>
          </cell>
          <cell r="F480">
            <v>134526.63</v>
          </cell>
        </row>
        <row r="481">
          <cell r="A481">
            <v>480</v>
          </cell>
          <cell r="B481">
            <v>18602011000107</v>
          </cell>
          <cell r="C481" t="str">
            <v>PATOS DE MINAS</v>
          </cell>
          <cell r="D481">
            <v>0</v>
          </cell>
          <cell r="E481">
            <v>0</v>
          </cell>
          <cell r="F481">
            <v>0</v>
          </cell>
        </row>
        <row r="482">
          <cell r="A482">
            <v>481</v>
          </cell>
          <cell r="B482">
            <v>18468033000126</v>
          </cell>
          <cell r="C482" t="str">
            <v>PATROCÍNIO</v>
          </cell>
          <cell r="D482">
            <v>0</v>
          </cell>
          <cell r="E482">
            <v>0</v>
          </cell>
          <cell r="F482">
            <v>0</v>
          </cell>
        </row>
        <row r="483">
          <cell r="A483">
            <v>482</v>
          </cell>
          <cell r="B483">
            <v>17947607000186</v>
          </cell>
          <cell r="C483" t="str">
            <v>PATROCÍNIO DO MURIAÉ</v>
          </cell>
          <cell r="D483">
            <v>0</v>
          </cell>
          <cell r="E483">
            <v>0</v>
          </cell>
          <cell r="F483">
            <v>0</v>
          </cell>
        </row>
        <row r="484">
          <cell r="A484">
            <v>483</v>
          </cell>
          <cell r="B484">
            <v>17763715000107</v>
          </cell>
          <cell r="C484" t="str">
            <v>PAULA CÂNDIDO</v>
          </cell>
          <cell r="D484">
            <v>0</v>
          </cell>
          <cell r="E484">
            <v>12122.67</v>
          </cell>
          <cell r="F484">
            <v>12122.67</v>
          </cell>
        </row>
        <row r="485">
          <cell r="A485">
            <v>484</v>
          </cell>
          <cell r="B485">
            <v>18307447000173</v>
          </cell>
          <cell r="C485" t="str">
            <v>PAULISTAS</v>
          </cell>
          <cell r="D485">
            <v>0</v>
          </cell>
          <cell r="E485">
            <v>9797.46</v>
          </cell>
          <cell r="F485">
            <v>9797.46</v>
          </cell>
        </row>
        <row r="486">
          <cell r="A486">
            <v>485</v>
          </cell>
          <cell r="B486">
            <v>18404772000154</v>
          </cell>
          <cell r="C486" t="str">
            <v>PAVÃO</v>
          </cell>
          <cell r="D486">
            <v>0</v>
          </cell>
          <cell r="E486">
            <v>0</v>
          </cell>
          <cell r="F486">
            <v>0</v>
          </cell>
        </row>
        <row r="487">
          <cell r="A487">
            <v>486</v>
          </cell>
          <cell r="B487">
            <v>18409227000150</v>
          </cell>
          <cell r="C487" t="str">
            <v>PEÇANHA</v>
          </cell>
          <cell r="D487">
            <v>0</v>
          </cell>
          <cell r="E487">
            <v>16890.85</v>
          </cell>
          <cell r="F487">
            <v>16890.85</v>
          </cell>
        </row>
        <row r="488">
          <cell r="A488">
            <v>487</v>
          </cell>
          <cell r="B488">
            <v>18414565000180</v>
          </cell>
          <cell r="C488" t="str">
            <v>PEDRA AZUL</v>
          </cell>
          <cell r="D488">
            <v>0</v>
          </cell>
          <cell r="E488">
            <v>0</v>
          </cell>
          <cell r="F488">
            <v>0</v>
          </cell>
        </row>
        <row r="489">
          <cell r="A489">
            <v>488</v>
          </cell>
          <cell r="B489">
            <v>18133439000158</v>
          </cell>
          <cell r="C489" t="str">
            <v>PEDRA DO ANTA</v>
          </cell>
          <cell r="D489">
            <v>0</v>
          </cell>
          <cell r="E489">
            <v>0</v>
          </cell>
          <cell r="F489">
            <v>0</v>
          </cell>
        </row>
        <row r="490">
          <cell r="A490">
            <v>489</v>
          </cell>
          <cell r="B490">
            <v>18308759000100</v>
          </cell>
          <cell r="C490" t="str">
            <v>PEDRA DO INDAIÁ</v>
          </cell>
          <cell r="D490">
            <v>0</v>
          </cell>
          <cell r="E490">
            <v>11168.26</v>
          </cell>
          <cell r="F490">
            <v>11168.26</v>
          </cell>
        </row>
        <row r="491">
          <cell r="A491">
            <v>490</v>
          </cell>
          <cell r="B491">
            <v>18114215000107</v>
          </cell>
          <cell r="C491" t="str">
            <v>PEDRA DOURADA</v>
          </cell>
          <cell r="D491">
            <v>0</v>
          </cell>
          <cell r="E491">
            <v>9024.73</v>
          </cell>
          <cell r="F491">
            <v>9024.73</v>
          </cell>
        </row>
        <row r="492">
          <cell r="A492">
            <v>491</v>
          </cell>
          <cell r="B492">
            <v>18025973000140</v>
          </cell>
          <cell r="C492" t="str">
            <v>PEDRALVA</v>
          </cell>
          <cell r="D492">
            <v>0</v>
          </cell>
          <cell r="E492">
            <v>14162.61</v>
          </cell>
          <cell r="F492">
            <v>14162.61</v>
          </cell>
        </row>
        <row r="493">
          <cell r="A493">
            <v>492</v>
          </cell>
          <cell r="B493">
            <v>18140335000170</v>
          </cell>
          <cell r="C493" t="str">
            <v>PEDRINÓPOLIS</v>
          </cell>
          <cell r="D493">
            <v>0</v>
          </cell>
          <cell r="E493">
            <v>16251.08</v>
          </cell>
          <cell r="F493">
            <v>16251.08</v>
          </cell>
        </row>
        <row r="494">
          <cell r="A494">
            <v>493</v>
          </cell>
          <cell r="B494">
            <v>23456650000141</v>
          </cell>
          <cell r="C494" t="str">
            <v>PEDRO LEOPOLDO</v>
          </cell>
          <cell r="D494">
            <v>0</v>
          </cell>
          <cell r="E494">
            <v>0</v>
          </cell>
          <cell r="F494">
            <v>0</v>
          </cell>
        </row>
        <row r="495">
          <cell r="A495">
            <v>494</v>
          </cell>
          <cell r="B495">
            <v>18338228000151</v>
          </cell>
          <cell r="C495" t="str">
            <v>PEDRO TEIXEIRA</v>
          </cell>
          <cell r="D495">
            <v>0</v>
          </cell>
          <cell r="E495">
            <v>5074.29</v>
          </cell>
          <cell r="F495">
            <v>5074.29</v>
          </cell>
        </row>
        <row r="496">
          <cell r="A496">
            <v>495</v>
          </cell>
          <cell r="B496">
            <v>17724360000139</v>
          </cell>
          <cell r="C496" t="str">
            <v>PEQUERI</v>
          </cell>
          <cell r="D496">
            <v>0</v>
          </cell>
          <cell r="E496">
            <v>6848.39</v>
          </cell>
          <cell r="F496">
            <v>6848.39</v>
          </cell>
        </row>
        <row r="497">
          <cell r="A497">
            <v>496</v>
          </cell>
          <cell r="B497">
            <v>18313874000164</v>
          </cell>
          <cell r="C497" t="str">
            <v>PEQUI</v>
          </cell>
          <cell r="D497">
            <v>0</v>
          </cell>
          <cell r="E497">
            <v>0</v>
          </cell>
          <cell r="F497">
            <v>0</v>
          </cell>
        </row>
        <row r="498">
          <cell r="A498">
            <v>497</v>
          </cell>
          <cell r="B498">
            <v>18301051000119</v>
          </cell>
          <cell r="C498" t="str">
            <v>PERDIGÃO</v>
          </cell>
          <cell r="D498">
            <v>0</v>
          </cell>
          <cell r="E498">
            <v>0</v>
          </cell>
          <cell r="F498">
            <v>0</v>
          </cell>
        </row>
        <row r="499">
          <cell r="A499">
            <v>498</v>
          </cell>
          <cell r="B499">
            <v>18140772000194</v>
          </cell>
          <cell r="C499" t="str">
            <v>PERDIZES</v>
          </cell>
          <cell r="D499">
            <v>0</v>
          </cell>
          <cell r="E499">
            <v>76755.43</v>
          </cell>
          <cell r="F499">
            <v>76755.43</v>
          </cell>
        </row>
        <row r="500">
          <cell r="A500">
            <v>499</v>
          </cell>
          <cell r="B500">
            <v>18244343000167</v>
          </cell>
          <cell r="C500" t="str">
            <v>PERDÕES</v>
          </cell>
          <cell r="D500">
            <v>0</v>
          </cell>
          <cell r="E500">
            <v>35114.97</v>
          </cell>
          <cell r="F500">
            <v>35114.97</v>
          </cell>
        </row>
        <row r="501">
          <cell r="A501">
            <v>500</v>
          </cell>
          <cell r="B501">
            <v>18404962000171</v>
          </cell>
          <cell r="C501" t="str">
            <v>PESCADOR</v>
          </cell>
          <cell r="D501">
            <v>0</v>
          </cell>
          <cell r="E501">
            <v>0</v>
          </cell>
          <cell r="F501">
            <v>0</v>
          </cell>
        </row>
        <row r="502">
          <cell r="A502">
            <v>501</v>
          </cell>
          <cell r="B502">
            <v>18338236000106</v>
          </cell>
          <cell r="C502" t="str">
            <v>PIAU</v>
          </cell>
          <cell r="D502">
            <v>0</v>
          </cell>
          <cell r="E502">
            <v>7088.19</v>
          </cell>
          <cell r="F502">
            <v>7088.19</v>
          </cell>
        </row>
        <row r="503">
          <cell r="A503">
            <v>502</v>
          </cell>
          <cell r="B503">
            <v>18316257000112</v>
          </cell>
          <cell r="C503" t="str">
            <v>PIEDADE DE PONTE NOVA</v>
          </cell>
          <cell r="D503">
            <v>0</v>
          </cell>
          <cell r="E503">
            <v>0</v>
          </cell>
          <cell r="F503">
            <v>0</v>
          </cell>
        </row>
        <row r="504">
          <cell r="A504">
            <v>503</v>
          </cell>
          <cell r="B504">
            <v>18685438000116</v>
          </cell>
          <cell r="C504" t="str">
            <v>PIEDADE DO RIO GRANDE</v>
          </cell>
          <cell r="D504">
            <v>0</v>
          </cell>
          <cell r="E504">
            <v>9106.28</v>
          </cell>
          <cell r="F504">
            <v>9106.28</v>
          </cell>
        </row>
        <row r="505">
          <cell r="A505">
            <v>504</v>
          </cell>
          <cell r="B505">
            <v>18363960000181</v>
          </cell>
          <cell r="C505" t="str">
            <v>PIEDADE DOS GERAIS</v>
          </cell>
          <cell r="D505">
            <v>0</v>
          </cell>
          <cell r="E505">
            <v>0</v>
          </cell>
          <cell r="F505">
            <v>0</v>
          </cell>
        </row>
        <row r="506">
          <cell r="A506">
            <v>505</v>
          </cell>
          <cell r="B506">
            <v>16725962000148</v>
          </cell>
          <cell r="C506" t="str">
            <v>PIMENTA</v>
          </cell>
          <cell r="D506">
            <v>0</v>
          </cell>
          <cell r="E506">
            <v>19726.36</v>
          </cell>
          <cell r="F506">
            <v>19726.36</v>
          </cell>
        </row>
        <row r="507">
          <cell r="A507">
            <v>506</v>
          </cell>
          <cell r="B507">
            <v>17980392000103</v>
          </cell>
          <cell r="C507" t="str">
            <v>PIRACEMA</v>
          </cell>
          <cell r="D507">
            <v>0</v>
          </cell>
          <cell r="E507">
            <v>10319.62</v>
          </cell>
          <cell r="F507">
            <v>10319.62</v>
          </cell>
        </row>
        <row r="508">
          <cell r="A508">
            <v>507</v>
          </cell>
          <cell r="B508">
            <v>18428847000137</v>
          </cell>
          <cell r="C508" t="str">
            <v>PIRAJUBA</v>
          </cell>
          <cell r="D508">
            <v>0</v>
          </cell>
          <cell r="E508">
            <v>0</v>
          </cell>
          <cell r="F508">
            <v>0</v>
          </cell>
        </row>
        <row r="509">
          <cell r="A509">
            <v>508</v>
          </cell>
          <cell r="B509">
            <v>23515687000101</v>
          </cell>
          <cell r="C509" t="str">
            <v>PIRANGA</v>
          </cell>
          <cell r="D509">
            <v>0</v>
          </cell>
          <cell r="E509">
            <v>0</v>
          </cell>
          <cell r="F509">
            <v>0</v>
          </cell>
        </row>
        <row r="510">
          <cell r="A510">
            <v>509</v>
          </cell>
          <cell r="B510">
            <v>18025981000197</v>
          </cell>
          <cell r="C510" t="str">
            <v>PIRANGUÇU</v>
          </cell>
          <cell r="D510">
            <v>0</v>
          </cell>
          <cell r="E510">
            <v>7213.39</v>
          </cell>
          <cell r="F510">
            <v>7213.39</v>
          </cell>
        </row>
        <row r="511">
          <cell r="A511">
            <v>510</v>
          </cell>
          <cell r="B511">
            <v>18192906000110</v>
          </cell>
          <cell r="C511" t="str">
            <v>PIRANGUINHO</v>
          </cell>
          <cell r="D511">
            <v>0</v>
          </cell>
          <cell r="E511">
            <v>10652.66</v>
          </cell>
          <cell r="F511">
            <v>10652.66</v>
          </cell>
        </row>
        <row r="512">
          <cell r="A512">
            <v>511</v>
          </cell>
          <cell r="B512">
            <v>18092825000149</v>
          </cell>
          <cell r="C512" t="str">
            <v>PIRAPETINGA</v>
          </cell>
          <cell r="D512">
            <v>0</v>
          </cell>
          <cell r="E512">
            <v>26549.74</v>
          </cell>
          <cell r="F512">
            <v>26549.74</v>
          </cell>
        </row>
        <row r="513">
          <cell r="A513">
            <v>512</v>
          </cell>
          <cell r="B513">
            <v>23539463000121</v>
          </cell>
          <cell r="C513" t="str">
            <v>PIRAPORA</v>
          </cell>
          <cell r="D513">
            <v>0</v>
          </cell>
          <cell r="E513">
            <v>0</v>
          </cell>
          <cell r="F513">
            <v>0</v>
          </cell>
        </row>
        <row r="514">
          <cell r="A514">
            <v>513</v>
          </cell>
          <cell r="B514">
            <v>18554147000199</v>
          </cell>
          <cell r="C514" t="str">
            <v>PIRAÚBA</v>
          </cell>
          <cell r="D514">
            <v>0</v>
          </cell>
          <cell r="E514">
            <v>12459.39</v>
          </cell>
          <cell r="F514">
            <v>12459.39</v>
          </cell>
        </row>
        <row r="515">
          <cell r="A515">
            <v>514</v>
          </cell>
          <cell r="B515">
            <v>18315226000147</v>
          </cell>
          <cell r="C515" t="str">
            <v>PITANGUI</v>
          </cell>
          <cell r="D515">
            <v>0</v>
          </cell>
          <cell r="E515">
            <v>0</v>
          </cell>
          <cell r="F515">
            <v>0</v>
          </cell>
        </row>
        <row r="516">
          <cell r="A516">
            <v>515</v>
          </cell>
          <cell r="B516">
            <v>16781346000104</v>
          </cell>
          <cell r="C516" t="str">
            <v>PIUMHI</v>
          </cell>
          <cell r="D516">
            <v>0</v>
          </cell>
          <cell r="E516">
            <v>62233.4</v>
          </cell>
          <cell r="F516">
            <v>62233.4</v>
          </cell>
        </row>
        <row r="517">
          <cell r="A517">
            <v>516</v>
          </cell>
          <cell r="B517">
            <v>18449157000164</v>
          </cell>
          <cell r="C517" t="str">
            <v>PLANURA</v>
          </cell>
          <cell r="D517">
            <v>0</v>
          </cell>
          <cell r="E517">
            <v>48860.76</v>
          </cell>
          <cell r="F517">
            <v>48860.76</v>
          </cell>
        </row>
        <row r="518">
          <cell r="A518">
            <v>517</v>
          </cell>
          <cell r="B518">
            <v>18242792000176</v>
          </cell>
          <cell r="C518" t="str">
            <v>POÇO FUNDO</v>
          </cell>
          <cell r="D518">
            <v>0</v>
          </cell>
          <cell r="E518">
            <v>0</v>
          </cell>
          <cell r="F518">
            <v>0</v>
          </cell>
        </row>
        <row r="519">
          <cell r="A519">
            <v>518</v>
          </cell>
          <cell r="B519">
            <v>18629840000183</v>
          </cell>
          <cell r="C519" t="str">
            <v>POÇOS DE CALDAS</v>
          </cell>
          <cell r="D519">
            <v>0</v>
          </cell>
          <cell r="E519">
            <v>394664.06</v>
          </cell>
          <cell r="F519">
            <v>394664.06</v>
          </cell>
        </row>
        <row r="520">
          <cell r="A520">
            <v>519</v>
          </cell>
          <cell r="B520">
            <v>18334318000174</v>
          </cell>
          <cell r="C520" t="str">
            <v>POCRANE</v>
          </cell>
          <cell r="D520">
            <v>0</v>
          </cell>
          <cell r="E520">
            <v>0</v>
          </cell>
          <cell r="F520">
            <v>0</v>
          </cell>
        </row>
        <row r="521">
          <cell r="A521">
            <v>520</v>
          </cell>
          <cell r="B521">
            <v>18296681000142</v>
          </cell>
          <cell r="C521" t="str">
            <v>POMPÉU</v>
          </cell>
          <cell r="D521">
            <v>0</v>
          </cell>
          <cell r="E521">
            <v>0</v>
          </cell>
          <cell r="F521">
            <v>0</v>
          </cell>
        </row>
        <row r="522">
          <cell r="A522">
            <v>521</v>
          </cell>
          <cell r="B522">
            <v>23804149000129</v>
          </cell>
          <cell r="C522" t="str">
            <v>PONTE NOVA</v>
          </cell>
          <cell r="D522">
            <v>0</v>
          </cell>
          <cell r="E522">
            <v>0</v>
          </cell>
          <cell r="F522">
            <v>0</v>
          </cell>
        </row>
        <row r="523">
          <cell r="A523">
            <v>522</v>
          </cell>
          <cell r="B523">
            <v>18013326000119</v>
          </cell>
          <cell r="C523" t="str">
            <v>PORTEIRINHA</v>
          </cell>
          <cell r="D523">
            <v>0</v>
          </cell>
          <cell r="E523">
            <v>0</v>
          </cell>
          <cell r="F523">
            <v>0</v>
          </cell>
        </row>
        <row r="524">
          <cell r="A524">
            <v>523</v>
          </cell>
          <cell r="B524">
            <v>18567354000188</v>
          </cell>
          <cell r="C524" t="str">
            <v>PORTO FIRME</v>
          </cell>
          <cell r="D524">
            <v>0</v>
          </cell>
          <cell r="E524">
            <v>7513.26</v>
          </cell>
          <cell r="F524">
            <v>7513.26</v>
          </cell>
        </row>
        <row r="525">
          <cell r="A525">
            <v>524</v>
          </cell>
          <cell r="B525">
            <v>18404970000118</v>
          </cell>
          <cell r="C525" t="str">
            <v>POTÉ</v>
          </cell>
          <cell r="D525">
            <v>0</v>
          </cell>
          <cell r="E525">
            <v>12621.66</v>
          </cell>
          <cell r="F525">
            <v>12621.66</v>
          </cell>
        </row>
        <row r="526">
          <cell r="A526">
            <v>525</v>
          </cell>
          <cell r="B526">
            <v>18675983000121</v>
          </cell>
          <cell r="C526" t="str">
            <v>POUSO ALEGRE</v>
          </cell>
          <cell r="D526">
            <v>0</v>
          </cell>
          <cell r="E526">
            <v>0</v>
          </cell>
          <cell r="F526">
            <v>0</v>
          </cell>
        </row>
        <row r="527">
          <cell r="A527">
            <v>526</v>
          </cell>
          <cell r="B527">
            <v>18667212000192</v>
          </cell>
          <cell r="C527" t="str">
            <v>POUSO ALTO</v>
          </cell>
          <cell r="D527">
            <v>0</v>
          </cell>
          <cell r="E527">
            <v>20020.8</v>
          </cell>
          <cell r="F527">
            <v>20020.8</v>
          </cell>
        </row>
        <row r="528">
          <cell r="A528">
            <v>527</v>
          </cell>
          <cell r="B528">
            <v>18557538000167</v>
          </cell>
          <cell r="C528" t="str">
            <v>PRADOS</v>
          </cell>
          <cell r="D528">
            <v>0</v>
          </cell>
          <cell r="E528">
            <v>16947.13</v>
          </cell>
          <cell r="F528">
            <v>16947.13</v>
          </cell>
        </row>
        <row r="529">
          <cell r="A529">
            <v>528</v>
          </cell>
          <cell r="B529">
            <v>18260505000150</v>
          </cell>
          <cell r="C529" t="str">
            <v>PRATA</v>
          </cell>
          <cell r="D529">
            <v>0</v>
          </cell>
          <cell r="E529">
            <v>0</v>
          </cell>
          <cell r="F529">
            <v>0</v>
          </cell>
        </row>
        <row r="530">
          <cell r="A530">
            <v>529</v>
          </cell>
          <cell r="B530">
            <v>18241356000182</v>
          </cell>
          <cell r="C530" t="str">
            <v>PRATÁPOLIS</v>
          </cell>
          <cell r="D530">
            <v>0</v>
          </cell>
          <cell r="E530">
            <v>15179.5</v>
          </cell>
          <cell r="F530">
            <v>15179.5</v>
          </cell>
        </row>
        <row r="531">
          <cell r="A531">
            <v>530</v>
          </cell>
          <cell r="B531">
            <v>18585570000156</v>
          </cell>
          <cell r="C531" t="str">
            <v>PRATINHA</v>
          </cell>
          <cell r="D531">
            <v>0</v>
          </cell>
          <cell r="E531">
            <v>0</v>
          </cell>
          <cell r="F531">
            <v>0</v>
          </cell>
        </row>
        <row r="532">
          <cell r="A532">
            <v>531</v>
          </cell>
          <cell r="B532">
            <v>23515695000140</v>
          </cell>
          <cell r="C532" t="str">
            <v>PRESIDENTE BERNANRDES</v>
          </cell>
          <cell r="D532">
            <v>0</v>
          </cell>
          <cell r="E532">
            <v>0</v>
          </cell>
          <cell r="F532">
            <v>0</v>
          </cell>
        </row>
        <row r="533">
          <cell r="A533">
            <v>532</v>
          </cell>
          <cell r="B533">
            <v>17695057000155</v>
          </cell>
          <cell r="C533" t="str">
            <v>PRESIDENTE JUSCELINO</v>
          </cell>
          <cell r="D533">
            <v>0</v>
          </cell>
          <cell r="E533">
            <v>0</v>
          </cell>
          <cell r="F533">
            <v>0</v>
          </cell>
        </row>
        <row r="534">
          <cell r="A534">
            <v>533</v>
          </cell>
          <cell r="B534">
            <v>17754185000122</v>
          </cell>
          <cell r="C534" t="str">
            <v>PRESIDENTE KUBITSCHEK</v>
          </cell>
          <cell r="D534">
            <v>0</v>
          </cell>
          <cell r="E534">
            <v>4845.82</v>
          </cell>
          <cell r="F534">
            <v>4845.82</v>
          </cell>
        </row>
        <row r="535">
          <cell r="A535">
            <v>534</v>
          </cell>
          <cell r="B535">
            <v>18602060000140</v>
          </cell>
          <cell r="C535" t="str">
            <v>PRESIDENTE OLEGÁRIO</v>
          </cell>
          <cell r="D535">
            <v>0</v>
          </cell>
          <cell r="E535">
            <v>0</v>
          </cell>
          <cell r="F535">
            <v>0</v>
          </cell>
        </row>
        <row r="536">
          <cell r="A536">
            <v>535</v>
          </cell>
          <cell r="B536">
            <v>18392506000159</v>
          </cell>
          <cell r="C536" t="str">
            <v>ALTO JEQUITIBÁ</v>
          </cell>
          <cell r="D536">
            <v>0</v>
          </cell>
          <cell r="E536">
            <v>9526.16</v>
          </cell>
          <cell r="F536">
            <v>9526.16</v>
          </cell>
        </row>
        <row r="537">
          <cell r="A537">
            <v>536</v>
          </cell>
          <cell r="B537">
            <v>18314625000193</v>
          </cell>
          <cell r="C537" t="str">
            <v>PRUDENTE DE MORAIS</v>
          </cell>
          <cell r="D537">
            <v>0</v>
          </cell>
          <cell r="E537">
            <v>15691</v>
          </cell>
          <cell r="F537">
            <v>15691</v>
          </cell>
        </row>
        <row r="538">
          <cell r="A538">
            <v>537</v>
          </cell>
          <cell r="B538">
            <v>18296699000144</v>
          </cell>
          <cell r="C538" t="str">
            <v>QUARTEL GERAL</v>
          </cell>
          <cell r="D538">
            <v>0</v>
          </cell>
          <cell r="E538">
            <v>9102.36</v>
          </cell>
          <cell r="F538">
            <v>9102.36</v>
          </cell>
        </row>
        <row r="539">
          <cell r="A539">
            <v>538</v>
          </cell>
          <cell r="B539">
            <v>19718410000109</v>
          </cell>
          <cell r="C539" t="str">
            <v>QUELUZITA</v>
          </cell>
          <cell r="D539">
            <v>0</v>
          </cell>
          <cell r="E539">
            <v>6365.49</v>
          </cell>
          <cell r="F539">
            <v>6365.49</v>
          </cell>
        </row>
        <row r="540">
          <cell r="A540">
            <v>539</v>
          </cell>
          <cell r="B540">
            <v>18312132000114</v>
          </cell>
          <cell r="C540" t="str">
            <v>RAPOSOS</v>
          </cell>
          <cell r="D540">
            <v>0</v>
          </cell>
          <cell r="E540">
            <v>0</v>
          </cell>
          <cell r="F540">
            <v>0</v>
          </cell>
        </row>
        <row r="541">
          <cell r="A541">
            <v>540</v>
          </cell>
          <cell r="B541">
            <v>18836965000184</v>
          </cell>
          <cell r="C541" t="str">
            <v>RAUL SOARES</v>
          </cell>
          <cell r="D541">
            <v>0</v>
          </cell>
          <cell r="E541">
            <v>0</v>
          </cell>
          <cell r="F541">
            <v>0</v>
          </cell>
        </row>
        <row r="542">
          <cell r="A542">
            <v>541</v>
          </cell>
          <cell r="B542">
            <v>17735754000192</v>
          </cell>
          <cell r="C542" t="str">
            <v>RECREIO</v>
          </cell>
          <cell r="D542">
            <v>0</v>
          </cell>
          <cell r="E542">
            <v>13203.63</v>
          </cell>
          <cell r="F542">
            <v>13203.63</v>
          </cell>
        </row>
        <row r="543">
          <cell r="A543">
            <v>542</v>
          </cell>
          <cell r="B543">
            <v>17749912000163</v>
          </cell>
          <cell r="C543" t="str">
            <v>RESENDE COSTA</v>
          </cell>
          <cell r="D543">
            <v>0</v>
          </cell>
          <cell r="E543">
            <v>15015.29</v>
          </cell>
          <cell r="F543">
            <v>15015.29</v>
          </cell>
        </row>
        <row r="544">
          <cell r="A544">
            <v>543</v>
          </cell>
          <cell r="B544">
            <v>18413161000172</v>
          </cell>
          <cell r="C544" t="str">
            <v>RESPLENDOR</v>
          </cell>
          <cell r="D544">
            <v>0</v>
          </cell>
          <cell r="E544">
            <v>0</v>
          </cell>
          <cell r="F544">
            <v>0</v>
          </cell>
        </row>
        <row r="545">
          <cell r="A545">
            <v>544</v>
          </cell>
          <cell r="B545">
            <v>18094847000148</v>
          </cell>
          <cell r="C545" t="str">
            <v>RESSAQUINHA</v>
          </cell>
          <cell r="D545">
            <v>0</v>
          </cell>
          <cell r="E545">
            <v>0</v>
          </cell>
          <cell r="F545">
            <v>0</v>
          </cell>
        </row>
        <row r="546">
          <cell r="A546">
            <v>545</v>
          </cell>
          <cell r="B546">
            <v>16925208000151</v>
          </cell>
          <cell r="C546" t="str">
            <v>RIACHO DOS MACHADOS</v>
          </cell>
          <cell r="D546">
            <v>0</v>
          </cell>
          <cell r="E546">
            <v>0</v>
          </cell>
          <cell r="F546">
            <v>0</v>
          </cell>
        </row>
        <row r="547">
          <cell r="A547">
            <v>546</v>
          </cell>
          <cell r="B547">
            <v>18314609000109</v>
          </cell>
          <cell r="C547" t="str">
            <v>RIBEIRAO DAS NEVES</v>
          </cell>
          <cell r="D547">
            <v>0</v>
          </cell>
          <cell r="E547">
            <v>0</v>
          </cell>
          <cell r="F547">
            <v>0</v>
          </cell>
        </row>
        <row r="548">
          <cell r="A548">
            <v>547</v>
          </cell>
          <cell r="B548">
            <v>18244087000108</v>
          </cell>
          <cell r="C548" t="str">
            <v>RIBEIRAO VERMELHO</v>
          </cell>
          <cell r="D548">
            <v>0</v>
          </cell>
          <cell r="E548">
            <v>0</v>
          </cell>
          <cell r="F548">
            <v>0</v>
          </cell>
        </row>
        <row r="549">
          <cell r="A549">
            <v>548</v>
          </cell>
          <cell r="B549">
            <v>18312108000185</v>
          </cell>
          <cell r="C549" t="str">
            <v>RIO ACIMA</v>
          </cell>
          <cell r="D549">
            <v>0</v>
          </cell>
          <cell r="E549">
            <v>0</v>
          </cell>
          <cell r="F549">
            <v>0</v>
          </cell>
        </row>
        <row r="550">
          <cell r="A550">
            <v>549</v>
          </cell>
          <cell r="B550">
            <v>18836957000138</v>
          </cell>
          <cell r="C550" t="str">
            <v>RIO CASCA</v>
          </cell>
          <cell r="D550">
            <v>0</v>
          </cell>
          <cell r="E550">
            <v>0</v>
          </cell>
          <cell r="F550">
            <v>0</v>
          </cell>
        </row>
        <row r="551">
          <cell r="A551">
            <v>550</v>
          </cell>
          <cell r="B551">
            <v>18316265000169</v>
          </cell>
          <cell r="C551" t="str">
            <v>RIO DOCE</v>
          </cell>
          <cell r="D551">
            <v>0</v>
          </cell>
          <cell r="E551">
            <v>10684.29</v>
          </cell>
          <cell r="F551">
            <v>10684.29</v>
          </cell>
        </row>
        <row r="552">
          <cell r="A552">
            <v>551</v>
          </cell>
          <cell r="B552">
            <v>18349936000198</v>
          </cell>
          <cell r="C552" t="str">
            <v>RIO DO PRADO</v>
          </cell>
          <cell r="D552">
            <v>0</v>
          </cell>
          <cell r="E552">
            <v>0</v>
          </cell>
          <cell r="F552">
            <v>0</v>
          </cell>
        </row>
        <row r="553">
          <cell r="A553">
            <v>552</v>
          </cell>
          <cell r="B553">
            <v>24179665000172</v>
          </cell>
          <cell r="C553" t="str">
            <v>RIO ESPERA</v>
          </cell>
          <cell r="D553">
            <v>0</v>
          </cell>
          <cell r="E553">
            <v>6630.31</v>
          </cell>
          <cell r="F553">
            <v>6630.31</v>
          </cell>
        </row>
        <row r="554">
          <cell r="A554">
            <v>553</v>
          </cell>
          <cell r="B554">
            <v>18363978000183</v>
          </cell>
          <cell r="C554" t="str">
            <v>RIO MANSO</v>
          </cell>
          <cell r="D554">
            <v>0</v>
          </cell>
          <cell r="E554">
            <v>0</v>
          </cell>
          <cell r="F554">
            <v>0</v>
          </cell>
        </row>
        <row r="555">
          <cell r="A555">
            <v>554</v>
          </cell>
          <cell r="B555">
            <v>18338244000144</v>
          </cell>
          <cell r="C555" t="str">
            <v>RIO NOVO</v>
          </cell>
          <cell r="D555">
            <v>0</v>
          </cell>
          <cell r="E555">
            <v>10732.71</v>
          </cell>
          <cell r="F555">
            <v>10732.71</v>
          </cell>
        </row>
        <row r="556">
          <cell r="A556">
            <v>555</v>
          </cell>
          <cell r="B556">
            <v>18602045000100</v>
          </cell>
          <cell r="C556" t="str">
            <v>RIO PARANAÍBA</v>
          </cell>
          <cell r="D556">
            <v>0</v>
          </cell>
          <cell r="E556">
            <v>82505.63</v>
          </cell>
          <cell r="F556">
            <v>82505.63</v>
          </cell>
        </row>
        <row r="557">
          <cell r="A557">
            <v>556</v>
          </cell>
          <cell r="B557">
            <v>24212862000146</v>
          </cell>
          <cell r="C557" t="str">
            <v>RIO PARDO DE MINAS</v>
          </cell>
          <cell r="D557">
            <v>0</v>
          </cell>
          <cell r="E557">
            <v>0</v>
          </cell>
          <cell r="F557">
            <v>0</v>
          </cell>
        </row>
        <row r="558">
          <cell r="A558">
            <v>557</v>
          </cell>
          <cell r="B558">
            <v>18400945000166</v>
          </cell>
          <cell r="C558" t="str">
            <v>RIO PIRACICABA</v>
          </cell>
          <cell r="D558">
            <v>0</v>
          </cell>
          <cell r="E558">
            <v>0</v>
          </cell>
          <cell r="F558">
            <v>0</v>
          </cell>
        </row>
        <row r="559">
          <cell r="A559">
            <v>558</v>
          </cell>
          <cell r="B559">
            <v>17744434000107</v>
          </cell>
          <cell r="C559" t="str">
            <v>RIO POMBA</v>
          </cell>
          <cell r="D559">
            <v>0</v>
          </cell>
          <cell r="E559">
            <v>20213.59</v>
          </cell>
          <cell r="F559">
            <v>20213.59</v>
          </cell>
        </row>
        <row r="560">
          <cell r="A560">
            <v>559</v>
          </cell>
          <cell r="B560">
            <v>18338251000146</v>
          </cell>
          <cell r="C560" t="str">
            <v>RIO PRETO</v>
          </cell>
          <cell r="D560">
            <v>0</v>
          </cell>
          <cell r="E560">
            <v>8000.34</v>
          </cell>
          <cell r="F560">
            <v>8000.34</v>
          </cell>
        </row>
        <row r="561">
          <cell r="A561">
            <v>560</v>
          </cell>
          <cell r="B561">
            <v>18303255000199</v>
          </cell>
          <cell r="C561" t="str">
            <v>RIO VERMELHO</v>
          </cell>
          <cell r="D561">
            <v>0</v>
          </cell>
          <cell r="E561">
            <v>11206.01</v>
          </cell>
          <cell r="F561">
            <v>11206.01</v>
          </cell>
        </row>
        <row r="562">
          <cell r="A562">
            <v>561</v>
          </cell>
          <cell r="B562">
            <v>18557553000105</v>
          </cell>
          <cell r="C562" t="str">
            <v>RITÁPOLIS</v>
          </cell>
          <cell r="D562">
            <v>0</v>
          </cell>
          <cell r="E562">
            <v>0</v>
          </cell>
          <cell r="F562">
            <v>0</v>
          </cell>
        </row>
        <row r="563">
          <cell r="A563">
            <v>562</v>
          </cell>
          <cell r="B563">
            <v>18558080000160</v>
          </cell>
          <cell r="C563" t="str">
            <v>ROCHEDO DE MINAS</v>
          </cell>
          <cell r="D563">
            <v>0</v>
          </cell>
          <cell r="E563">
            <v>4503.36</v>
          </cell>
          <cell r="F563">
            <v>4503.36</v>
          </cell>
        </row>
        <row r="564">
          <cell r="A564">
            <v>563</v>
          </cell>
          <cell r="B564">
            <v>18128256000144</v>
          </cell>
          <cell r="C564" t="str">
            <v>RODEIRO</v>
          </cell>
          <cell r="D564">
            <v>0</v>
          </cell>
          <cell r="E564">
            <v>16425.62</v>
          </cell>
          <cell r="F564">
            <v>16425.62</v>
          </cell>
        </row>
        <row r="565">
          <cell r="A565">
            <v>564</v>
          </cell>
          <cell r="B565">
            <v>18160044000144</v>
          </cell>
          <cell r="C565" t="str">
            <v>ROMARIA</v>
          </cell>
          <cell r="D565">
            <v>0</v>
          </cell>
          <cell r="E565">
            <v>21504.28</v>
          </cell>
          <cell r="F565">
            <v>21504.28</v>
          </cell>
        </row>
        <row r="566">
          <cell r="A566">
            <v>565</v>
          </cell>
          <cell r="B566">
            <v>24363590000185</v>
          </cell>
          <cell r="C566" t="str">
            <v>RUBELITA</v>
          </cell>
          <cell r="D566">
            <v>0</v>
          </cell>
          <cell r="E566">
            <v>0</v>
          </cell>
          <cell r="F566">
            <v>0</v>
          </cell>
        </row>
        <row r="567">
          <cell r="A567">
            <v>566</v>
          </cell>
          <cell r="B567">
            <v>18349944000134</v>
          </cell>
          <cell r="C567" t="str">
            <v>RUBIM</v>
          </cell>
          <cell r="D567">
            <v>0</v>
          </cell>
          <cell r="E567">
            <v>0</v>
          </cell>
          <cell r="F567">
            <v>0</v>
          </cell>
        </row>
        <row r="568">
          <cell r="A568">
            <v>567</v>
          </cell>
          <cell r="B568">
            <v>18715441000135</v>
          </cell>
          <cell r="C568" t="str">
            <v>SABARÁ</v>
          </cell>
          <cell r="D568">
            <v>0</v>
          </cell>
          <cell r="E568">
            <v>0</v>
          </cell>
          <cell r="F568">
            <v>0</v>
          </cell>
        </row>
        <row r="569">
          <cell r="A569">
            <v>568</v>
          </cell>
          <cell r="B569">
            <v>18307454000175</v>
          </cell>
          <cell r="C569" t="str">
            <v>SABINÓPOLIS</v>
          </cell>
          <cell r="D569">
            <v>0</v>
          </cell>
          <cell r="E569">
            <v>14286.68</v>
          </cell>
          <cell r="F569">
            <v>14286.68</v>
          </cell>
        </row>
        <row r="570">
          <cell r="A570">
            <v>569</v>
          </cell>
          <cell r="B570">
            <v>18140764000148</v>
          </cell>
          <cell r="C570" t="str">
            <v>SACRAMENTO</v>
          </cell>
          <cell r="D570">
            <v>0</v>
          </cell>
          <cell r="E570">
            <v>0</v>
          </cell>
          <cell r="F570">
            <v>0</v>
          </cell>
        </row>
        <row r="571">
          <cell r="A571">
            <v>570</v>
          </cell>
          <cell r="B571">
            <v>24359333000170</v>
          </cell>
          <cell r="C571" t="str">
            <v>SALINAS</v>
          </cell>
          <cell r="D571">
            <v>0</v>
          </cell>
          <cell r="E571">
            <v>0</v>
          </cell>
          <cell r="F571">
            <v>0</v>
          </cell>
        </row>
        <row r="572">
          <cell r="A572">
            <v>571</v>
          </cell>
          <cell r="B572">
            <v>18347401000188</v>
          </cell>
          <cell r="C572" t="str">
            <v>SALTO DA DIVISA</v>
          </cell>
          <cell r="D572">
            <v>0</v>
          </cell>
          <cell r="E572">
            <v>0</v>
          </cell>
          <cell r="F572">
            <v>0</v>
          </cell>
        </row>
        <row r="573">
          <cell r="A573">
            <v>572</v>
          </cell>
          <cell r="B573">
            <v>19391945000100</v>
          </cell>
          <cell r="C573" t="str">
            <v>SANTA BÁRBARA</v>
          </cell>
          <cell r="D573">
            <v>0</v>
          </cell>
          <cell r="E573">
            <v>0</v>
          </cell>
          <cell r="F573">
            <v>0</v>
          </cell>
        </row>
        <row r="574">
          <cell r="A574">
            <v>573</v>
          </cell>
          <cell r="B574">
            <v>18094854000140</v>
          </cell>
          <cell r="C574" t="str">
            <v>SANTA BÁRBARA DO TUGÚRIO</v>
          </cell>
          <cell r="D574">
            <v>0</v>
          </cell>
          <cell r="E574">
            <v>0</v>
          </cell>
          <cell r="F574">
            <v>0</v>
          </cell>
        </row>
        <row r="575">
          <cell r="A575">
            <v>574</v>
          </cell>
          <cell r="B575">
            <v>18316273000105</v>
          </cell>
          <cell r="C575" t="str">
            <v>SANTA CRUZ DO ESCALVADO</v>
          </cell>
          <cell r="D575">
            <v>0</v>
          </cell>
          <cell r="E575">
            <v>12724.24</v>
          </cell>
          <cell r="F575">
            <v>12724.24</v>
          </cell>
        </row>
        <row r="576">
          <cell r="A576">
            <v>575</v>
          </cell>
          <cell r="B576">
            <v>18307462000111</v>
          </cell>
          <cell r="C576" t="str">
            <v>SANTA EFIGÊNIA DE MINAS</v>
          </cell>
          <cell r="D576">
            <v>0</v>
          </cell>
          <cell r="E576">
            <v>6857.02</v>
          </cell>
          <cell r="F576">
            <v>6857.02</v>
          </cell>
        </row>
        <row r="577">
          <cell r="A577">
            <v>576</v>
          </cell>
          <cell r="B577">
            <v>18279075000119</v>
          </cell>
          <cell r="C577" t="str">
            <v>SANTA FÉ DE MINAS</v>
          </cell>
          <cell r="D577">
            <v>0</v>
          </cell>
          <cell r="E577">
            <v>0</v>
          </cell>
          <cell r="F577">
            <v>0</v>
          </cell>
        </row>
        <row r="578">
          <cell r="A578">
            <v>577</v>
          </cell>
          <cell r="B578">
            <v>18140780000130</v>
          </cell>
          <cell r="C578" t="str">
            <v>SANTA JULIANA</v>
          </cell>
          <cell r="D578">
            <v>0</v>
          </cell>
          <cell r="E578">
            <v>0</v>
          </cell>
          <cell r="F578">
            <v>0</v>
          </cell>
        </row>
        <row r="579">
          <cell r="A579">
            <v>578</v>
          </cell>
          <cell r="B579">
            <v>18715409000150</v>
          </cell>
          <cell r="C579" t="str">
            <v>SANTA LUZIA</v>
          </cell>
          <cell r="D579">
            <v>0</v>
          </cell>
          <cell r="E579">
            <v>0</v>
          </cell>
          <cell r="F579">
            <v>0</v>
          </cell>
        </row>
        <row r="580">
          <cell r="A580">
            <v>579</v>
          </cell>
          <cell r="B580">
            <v>18385112000173</v>
          </cell>
          <cell r="C580" t="str">
            <v>SANTA MARGARIDA</v>
          </cell>
          <cell r="D580">
            <v>0</v>
          </cell>
          <cell r="E580">
            <v>0</v>
          </cell>
          <cell r="F580">
            <v>0</v>
          </cell>
        </row>
        <row r="581">
          <cell r="A581">
            <v>580</v>
          </cell>
          <cell r="B581">
            <v>18299453000126</v>
          </cell>
          <cell r="C581" t="str">
            <v>SANTA MARIA DE ITABIRA</v>
          </cell>
          <cell r="D581">
            <v>0</v>
          </cell>
          <cell r="E581">
            <v>0</v>
          </cell>
          <cell r="F581">
            <v>0</v>
          </cell>
        </row>
        <row r="582">
          <cell r="A582">
            <v>581</v>
          </cell>
          <cell r="B582">
            <v>18347419000180</v>
          </cell>
          <cell r="C582" t="str">
            <v>SANTA MARIA DO SALTO</v>
          </cell>
          <cell r="D582">
            <v>0</v>
          </cell>
          <cell r="E582">
            <v>0</v>
          </cell>
          <cell r="F582">
            <v>0</v>
          </cell>
        </row>
        <row r="583">
          <cell r="A583">
            <v>582</v>
          </cell>
          <cell r="B583">
            <v>18409219000104</v>
          </cell>
          <cell r="C583" t="str">
            <v>SANTA MARIA DO SUAÇUÍ</v>
          </cell>
          <cell r="D583">
            <v>0</v>
          </cell>
          <cell r="E583">
            <v>0</v>
          </cell>
          <cell r="F583">
            <v>0</v>
          </cell>
        </row>
        <row r="584">
          <cell r="A584">
            <v>583</v>
          </cell>
          <cell r="B584">
            <v>18245183000170</v>
          </cell>
          <cell r="C584" t="str">
            <v>SANTANA DA VARGEM</v>
          </cell>
          <cell r="D584">
            <v>0</v>
          </cell>
          <cell r="E584">
            <v>17448.14</v>
          </cell>
          <cell r="F584">
            <v>17448.14</v>
          </cell>
        </row>
        <row r="585">
          <cell r="A585">
            <v>584</v>
          </cell>
          <cell r="B585">
            <v>17702515000136</v>
          </cell>
          <cell r="C585" t="str">
            <v>SANTANA DE CATAGUASES</v>
          </cell>
          <cell r="D585">
            <v>0</v>
          </cell>
          <cell r="E585">
            <v>7731.85</v>
          </cell>
          <cell r="F585">
            <v>7731.85</v>
          </cell>
        </row>
        <row r="586">
          <cell r="A586">
            <v>585</v>
          </cell>
          <cell r="B586">
            <v>18116178000168</v>
          </cell>
          <cell r="C586" t="str">
            <v>SANTANA DE PIRAPAMA</v>
          </cell>
          <cell r="D586">
            <v>0</v>
          </cell>
          <cell r="E586">
            <v>0</v>
          </cell>
          <cell r="F586">
            <v>0</v>
          </cell>
        </row>
        <row r="587">
          <cell r="A587">
            <v>586</v>
          </cell>
          <cell r="B587">
            <v>18338277000194</v>
          </cell>
          <cell r="C587" t="str">
            <v>SANTANA DO DESERTO</v>
          </cell>
          <cell r="D587">
            <v>0</v>
          </cell>
          <cell r="E587">
            <v>0</v>
          </cell>
          <cell r="F587">
            <v>0</v>
          </cell>
        </row>
        <row r="588">
          <cell r="A588">
            <v>587</v>
          </cell>
          <cell r="B588">
            <v>18338285000130</v>
          </cell>
          <cell r="C588" t="str">
            <v>SANTANA DO GARAMBÉU</v>
          </cell>
          <cell r="D588">
            <v>0</v>
          </cell>
          <cell r="E588">
            <v>5281.49</v>
          </cell>
          <cell r="F588">
            <v>5281.49</v>
          </cell>
        </row>
        <row r="589">
          <cell r="A589">
            <v>588</v>
          </cell>
          <cell r="B589">
            <v>17888116000101</v>
          </cell>
          <cell r="C589" t="str">
            <v>SANTANA DO JACARÉ</v>
          </cell>
          <cell r="D589">
            <v>0</v>
          </cell>
          <cell r="E589">
            <v>7674.33</v>
          </cell>
          <cell r="F589">
            <v>7674.33</v>
          </cell>
        </row>
        <row r="590">
          <cell r="A590">
            <v>589</v>
          </cell>
          <cell r="B590">
            <v>18385146000168</v>
          </cell>
          <cell r="C590" t="str">
            <v>SANTANA DO MANHUAÇU</v>
          </cell>
          <cell r="D590">
            <v>0</v>
          </cell>
          <cell r="E590">
            <v>0</v>
          </cell>
          <cell r="F590">
            <v>0</v>
          </cell>
        </row>
        <row r="591">
          <cell r="A591">
            <v>590</v>
          </cell>
          <cell r="B591">
            <v>18715458000192</v>
          </cell>
          <cell r="C591" t="str">
            <v>SANTANA DO RIACHO</v>
          </cell>
          <cell r="D591">
            <v>0</v>
          </cell>
          <cell r="E591">
            <v>10569.8</v>
          </cell>
          <cell r="F591">
            <v>10569.8</v>
          </cell>
        </row>
        <row r="592">
          <cell r="A592">
            <v>591</v>
          </cell>
          <cell r="B592">
            <v>19718394000146</v>
          </cell>
          <cell r="C592" t="str">
            <v>SANTANA DOS MONTES</v>
          </cell>
          <cell r="D592">
            <v>0</v>
          </cell>
          <cell r="E592">
            <v>6299.94</v>
          </cell>
          <cell r="F592">
            <v>6299.94</v>
          </cell>
        </row>
        <row r="593">
          <cell r="A593">
            <v>592</v>
          </cell>
          <cell r="B593">
            <v>17857442000151</v>
          </cell>
          <cell r="C593" t="str">
            <v>SANTA RITA DE CALDAS</v>
          </cell>
          <cell r="D593">
            <v>0</v>
          </cell>
          <cell r="E593">
            <v>16882.08</v>
          </cell>
          <cell r="F593">
            <v>16882.08</v>
          </cell>
        </row>
        <row r="594">
          <cell r="A594">
            <v>593</v>
          </cell>
          <cell r="B594">
            <v>18094862000196</v>
          </cell>
          <cell r="C594" t="str">
            <v>SANTA RITA D0 IBITIPOCA</v>
          </cell>
          <cell r="D594">
            <v>0</v>
          </cell>
          <cell r="E594">
            <v>7490.73</v>
          </cell>
          <cell r="F594">
            <v>7490.73</v>
          </cell>
        </row>
        <row r="595">
          <cell r="A595">
            <v>594</v>
          </cell>
          <cell r="B595">
            <v>18413187000110</v>
          </cell>
          <cell r="C595" t="str">
            <v>SANTA RITA DO ITUETO</v>
          </cell>
          <cell r="D595">
            <v>0</v>
          </cell>
          <cell r="E595">
            <v>9297.05</v>
          </cell>
          <cell r="F595">
            <v>9297.05</v>
          </cell>
        </row>
        <row r="596">
          <cell r="A596">
            <v>595</v>
          </cell>
          <cell r="B596">
            <v>18338269000148</v>
          </cell>
          <cell r="C596" t="str">
            <v>SANTA RITA DE JACUTINGA</v>
          </cell>
          <cell r="D596">
            <v>0</v>
          </cell>
          <cell r="E596">
            <v>10163.68</v>
          </cell>
          <cell r="F596">
            <v>10163.68</v>
          </cell>
        </row>
        <row r="597">
          <cell r="A597">
            <v>596</v>
          </cell>
          <cell r="B597">
            <v>18192898000102</v>
          </cell>
          <cell r="C597" t="str">
            <v>SANTA RITA DO SAPUCAÍ</v>
          </cell>
          <cell r="D597">
            <v>0</v>
          </cell>
          <cell r="E597">
            <v>80841.73</v>
          </cell>
          <cell r="F597">
            <v>80841.73</v>
          </cell>
        </row>
        <row r="598">
          <cell r="A598">
            <v>597</v>
          </cell>
          <cell r="B598">
            <v>18192252000125</v>
          </cell>
          <cell r="C598" t="str">
            <v>SANTA ROSA DA SERRA</v>
          </cell>
          <cell r="D598">
            <v>0</v>
          </cell>
          <cell r="E598">
            <v>0</v>
          </cell>
          <cell r="F598">
            <v>0</v>
          </cell>
        </row>
        <row r="599">
          <cell r="A599">
            <v>598</v>
          </cell>
          <cell r="B599">
            <v>18457226000181</v>
          </cell>
          <cell r="C599" t="str">
            <v>SANTA VITÓRIA</v>
          </cell>
          <cell r="D599">
            <v>0</v>
          </cell>
          <cell r="E599">
            <v>0</v>
          </cell>
          <cell r="F599">
            <v>0</v>
          </cell>
        </row>
        <row r="600">
          <cell r="A600">
            <v>599</v>
          </cell>
          <cell r="B600">
            <v>18244335000110</v>
          </cell>
          <cell r="C600" t="str">
            <v>SANTO ANTÔNIO DO AMPARO</v>
          </cell>
          <cell r="D600">
            <v>0</v>
          </cell>
          <cell r="E600">
            <v>0</v>
          </cell>
          <cell r="F600">
            <v>0</v>
          </cell>
        </row>
        <row r="601">
          <cell r="A601">
            <v>600</v>
          </cell>
          <cell r="B601">
            <v>17710476000119</v>
          </cell>
          <cell r="C601" t="str">
            <v>SANTO ANTÔNIO DO AVENTUREIRO</v>
          </cell>
          <cell r="D601">
            <v>0</v>
          </cell>
          <cell r="E601">
            <v>5188.06</v>
          </cell>
          <cell r="F601">
            <v>5188.06</v>
          </cell>
        </row>
        <row r="602">
          <cell r="A602">
            <v>601</v>
          </cell>
          <cell r="B602">
            <v>18836973000120</v>
          </cell>
          <cell r="C602" t="str">
            <v>SANTO ANTÔNIO DO GRAMA</v>
          </cell>
          <cell r="D602">
            <v>0</v>
          </cell>
          <cell r="E602">
            <v>0</v>
          </cell>
          <cell r="F602">
            <v>0</v>
          </cell>
        </row>
        <row r="603">
          <cell r="A603">
            <v>602</v>
          </cell>
          <cell r="B603">
            <v>18303222000149</v>
          </cell>
          <cell r="C603" t="str">
            <v>SANTO ANTÔNIO DO ITAMBÉ</v>
          </cell>
          <cell r="D603">
            <v>0</v>
          </cell>
          <cell r="E603">
            <v>7522.61</v>
          </cell>
          <cell r="F603">
            <v>7522.61</v>
          </cell>
        </row>
        <row r="604">
          <cell r="A604">
            <v>603</v>
          </cell>
          <cell r="B604">
            <v>18349951000136</v>
          </cell>
          <cell r="C604" t="str">
            <v>SANTO ANTÔNIO DO JACINTO</v>
          </cell>
          <cell r="D604">
            <v>0</v>
          </cell>
          <cell r="E604">
            <v>0</v>
          </cell>
          <cell r="F604">
            <v>0</v>
          </cell>
        </row>
        <row r="605">
          <cell r="A605">
            <v>604</v>
          </cell>
          <cell r="B605">
            <v>16870974000166</v>
          </cell>
          <cell r="C605" t="str">
            <v>SANTO ANTÔNIO DO MONTE</v>
          </cell>
          <cell r="D605">
            <v>0</v>
          </cell>
          <cell r="E605">
            <v>0</v>
          </cell>
          <cell r="F605">
            <v>0</v>
          </cell>
        </row>
        <row r="606">
          <cell r="A606">
            <v>605</v>
          </cell>
          <cell r="B606">
            <v>18303248000197</v>
          </cell>
          <cell r="C606" t="str">
            <v>SANTO ANTÔNIO DO RIO ABAIXO</v>
          </cell>
          <cell r="D606">
            <v>0</v>
          </cell>
          <cell r="E606">
            <v>4458.88</v>
          </cell>
          <cell r="F606">
            <v>4458.88</v>
          </cell>
        </row>
        <row r="607">
          <cell r="A607">
            <v>606</v>
          </cell>
          <cell r="B607">
            <v>17694886000113</v>
          </cell>
          <cell r="C607" t="str">
            <v>SANTO HIPÓLITO</v>
          </cell>
          <cell r="D607">
            <v>0</v>
          </cell>
          <cell r="E607">
            <v>5253.63</v>
          </cell>
          <cell r="F607">
            <v>5253.63</v>
          </cell>
        </row>
        <row r="608">
          <cell r="A608">
            <v>607</v>
          </cell>
          <cell r="B608">
            <v>17747924000159</v>
          </cell>
          <cell r="C608" t="str">
            <v>SANTOS DUMONT</v>
          </cell>
          <cell r="D608">
            <v>0</v>
          </cell>
          <cell r="E608">
            <v>46646.75</v>
          </cell>
          <cell r="F608">
            <v>46646.75</v>
          </cell>
        </row>
        <row r="609">
          <cell r="A609">
            <v>608</v>
          </cell>
          <cell r="B609">
            <v>17877176000129</v>
          </cell>
          <cell r="C609" t="str">
            <v>SÃO BENTO ABADE</v>
          </cell>
          <cell r="D609">
            <v>0</v>
          </cell>
          <cell r="E609">
            <v>9121.13</v>
          </cell>
          <cell r="F609">
            <v>9121.13</v>
          </cell>
        </row>
        <row r="610">
          <cell r="A610">
            <v>609</v>
          </cell>
          <cell r="B610">
            <v>20356754000196</v>
          </cell>
          <cell r="C610" t="str">
            <v>SÃO BRÁS DO SUAÇUI</v>
          </cell>
          <cell r="D610">
            <v>0</v>
          </cell>
          <cell r="E610">
            <v>9057.86</v>
          </cell>
          <cell r="F610">
            <v>9057.86</v>
          </cell>
        </row>
        <row r="611">
          <cell r="A611">
            <v>610</v>
          </cell>
          <cell r="B611">
            <v>18401018000160</v>
          </cell>
          <cell r="C611" t="str">
            <v>SÃO DOMINGOS DO PRATA</v>
          </cell>
          <cell r="D611">
            <v>0</v>
          </cell>
          <cell r="E611">
            <v>15927.98</v>
          </cell>
          <cell r="F611">
            <v>15927.98</v>
          </cell>
        </row>
        <row r="612">
          <cell r="A612">
            <v>611</v>
          </cell>
          <cell r="B612">
            <v>22679153000140</v>
          </cell>
          <cell r="C612" t="str">
            <v>SÃO FRANCISCO</v>
          </cell>
          <cell r="D612">
            <v>0</v>
          </cell>
          <cell r="E612">
            <v>0</v>
          </cell>
          <cell r="F612">
            <v>0</v>
          </cell>
        </row>
        <row r="613">
          <cell r="A613">
            <v>612</v>
          </cell>
          <cell r="B613">
            <v>18312975000110</v>
          </cell>
          <cell r="C613" t="str">
            <v>SÃO FRANCISCO DE PAULA</v>
          </cell>
          <cell r="D613">
            <v>0</v>
          </cell>
          <cell r="E613">
            <v>0</v>
          </cell>
          <cell r="F613">
            <v>0</v>
          </cell>
        </row>
        <row r="614">
          <cell r="A614">
            <v>613</v>
          </cell>
          <cell r="B614">
            <v>18457283000160</v>
          </cell>
          <cell r="C614" t="str">
            <v>SÃO FRANCISCO DE SALES</v>
          </cell>
          <cell r="D614">
            <v>0</v>
          </cell>
          <cell r="E614">
            <v>25023.14</v>
          </cell>
          <cell r="F614">
            <v>25023.14</v>
          </cell>
        </row>
        <row r="615">
          <cell r="A615">
            <v>614</v>
          </cell>
          <cell r="B615">
            <v>18114231000191</v>
          </cell>
          <cell r="C615" t="str">
            <v>SÃO FRANCISCO DO GLÓRIA</v>
          </cell>
          <cell r="D615">
            <v>0</v>
          </cell>
          <cell r="E615">
            <v>7092.76</v>
          </cell>
          <cell r="F615">
            <v>7092.76</v>
          </cell>
        </row>
        <row r="616">
          <cell r="A616">
            <v>615</v>
          </cell>
          <cell r="B616">
            <v>18137935000180</v>
          </cell>
          <cell r="C616" t="str">
            <v>SÃO GERALDO</v>
          </cell>
          <cell r="D616">
            <v>0</v>
          </cell>
          <cell r="E616">
            <v>13328.37</v>
          </cell>
          <cell r="F616">
            <v>13328.37</v>
          </cell>
        </row>
        <row r="617">
          <cell r="A617">
            <v>616</v>
          </cell>
          <cell r="B617">
            <v>18307470000168</v>
          </cell>
          <cell r="C617" t="str">
            <v>SÃO GERALDO DA PIEDADE</v>
          </cell>
          <cell r="D617">
            <v>0</v>
          </cell>
          <cell r="E617">
            <v>6548.02</v>
          </cell>
          <cell r="F617">
            <v>6548.02</v>
          </cell>
        </row>
        <row r="618">
          <cell r="A618">
            <v>617</v>
          </cell>
          <cell r="B618">
            <v>18602086000198</v>
          </cell>
          <cell r="C618" t="str">
            <v>SÃO GONÇALO DO ABAETÉ</v>
          </cell>
          <cell r="D618">
            <v>0</v>
          </cell>
          <cell r="E618">
            <v>24767.57</v>
          </cell>
          <cell r="F618">
            <v>24767.57</v>
          </cell>
        </row>
        <row r="619">
          <cell r="A619">
            <v>618</v>
          </cell>
          <cell r="B619">
            <v>18291369000166</v>
          </cell>
          <cell r="C619" t="str">
            <v>SÃO GONÇALO DO PARÁ</v>
          </cell>
          <cell r="D619">
            <v>0</v>
          </cell>
          <cell r="E619">
            <v>0</v>
          </cell>
          <cell r="F619">
            <v>0</v>
          </cell>
        </row>
        <row r="620">
          <cell r="A620">
            <v>619</v>
          </cell>
          <cell r="B620">
            <v>24380651000112</v>
          </cell>
          <cell r="C620" t="str">
            <v>SÃO GONÇALO DO RIO ABAIXO</v>
          </cell>
          <cell r="D620">
            <v>0</v>
          </cell>
          <cell r="E620">
            <v>0</v>
          </cell>
          <cell r="F620">
            <v>0</v>
          </cell>
        </row>
        <row r="621">
          <cell r="A621">
            <v>620</v>
          </cell>
          <cell r="B621">
            <v>18712158000150</v>
          </cell>
          <cell r="C621" t="str">
            <v>SÃO GONÇALO DO SAPUCAÍ</v>
          </cell>
          <cell r="D621">
            <v>0</v>
          </cell>
          <cell r="E621">
            <v>36747.77</v>
          </cell>
          <cell r="F621">
            <v>36747.77</v>
          </cell>
        </row>
        <row r="622">
          <cell r="A622">
            <v>621</v>
          </cell>
          <cell r="B622">
            <v>18602037000155</v>
          </cell>
          <cell r="C622" t="str">
            <v>SÃO GOTARDO</v>
          </cell>
          <cell r="D622">
            <v>0</v>
          </cell>
          <cell r="E622">
            <v>0</v>
          </cell>
          <cell r="F622">
            <v>0</v>
          </cell>
        </row>
        <row r="623">
          <cell r="A623">
            <v>622</v>
          </cell>
          <cell r="B623">
            <v>18241778000158</v>
          </cell>
          <cell r="C623" t="str">
            <v>SÃO JOÃO BATISTA DO GLÓRIA</v>
          </cell>
          <cell r="D623">
            <v>0</v>
          </cell>
          <cell r="E623">
            <v>41318.64</v>
          </cell>
          <cell r="F623">
            <v>41318.64</v>
          </cell>
        </row>
        <row r="624">
          <cell r="A624">
            <v>623</v>
          </cell>
          <cell r="B624">
            <v>17935206000106</v>
          </cell>
          <cell r="C624" t="str">
            <v>SÃO JOÃO DA MATA</v>
          </cell>
          <cell r="D624">
            <v>0</v>
          </cell>
          <cell r="E624">
            <v>7347.84</v>
          </cell>
          <cell r="F624">
            <v>7347.84</v>
          </cell>
        </row>
        <row r="625">
          <cell r="A625">
            <v>624</v>
          </cell>
          <cell r="B625">
            <v>16928483000129</v>
          </cell>
          <cell r="C625" t="str">
            <v>SÃO JOÃO DA PONTE</v>
          </cell>
          <cell r="D625">
            <v>0</v>
          </cell>
          <cell r="E625">
            <v>0</v>
          </cell>
          <cell r="F625">
            <v>0</v>
          </cell>
        </row>
        <row r="626">
          <cell r="A626">
            <v>625</v>
          </cell>
          <cell r="B626">
            <v>17749896000109</v>
          </cell>
          <cell r="C626" t="str">
            <v>SÃO JOÃO DEL REI</v>
          </cell>
          <cell r="D626">
            <v>0</v>
          </cell>
          <cell r="E626">
            <v>0</v>
          </cell>
          <cell r="F626">
            <v>0</v>
          </cell>
        </row>
        <row r="627">
          <cell r="A627">
            <v>626</v>
          </cell>
          <cell r="B627">
            <v>18338848000190</v>
          </cell>
          <cell r="C627" t="str">
            <v>SÃO JOÃO DO ORIENTE</v>
          </cell>
          <cell r="D627">
            <v>0</v>
          </cell>
          <cell r="E627">
            <v>0</v>
          </cell>
          <cell r="F627">
            <v>0</v>
          </cell>
        </row>
        <row r="628">
          <cell r="A628">
            <v>627</v>
          </cell>
          <cell r="B628">
            <v>24791154000107</v>
          </cell>
          <cell r="C628" t="str">
            <v>SÃO JOÃO DO PARAÍSO</v>
          </cell>
          <cell r="D628">
            <v>0</v>
          </cell>
          <cell r="E628">
            <v>17353.27</v>
          </cell>
          <cell r="F628">
            <v>17353.27</v>
          </cell>
        </row>
        <row r="629">
          <cell r="A629">
            <v>628</v>
          </cell>
          <cell r="B629">
            <v>18307488000160</v>
          </cell>
          <cell r="C629" t="str">
            <v>SÃO JOÃO EVANGELISTA</v>
          </cell>
          <cell r="D629">
            <v>0</v>
          </cell>
          <cell r="E629">
            <v>14337.57</v>
          </cell>
          <cell r="F629">
            <v>14337.57</v>
          </cell>
        </row>
        <row r="630">
          <cell r="A630">
            <v>629</v>
          </cell>
          <cell r="B630">
            <v>18558072000114</v>
          </cell>
          <cell r="C630" t="str">
            <v>SÃO JOÃO NEPOMUCENO</v>
          </cell>
          <cell r="D630">
            <v>0</v>
          </cell>
          <cell r="E630">
            <v>24937.85</v>
          </cell>
          <cell r="F630">
            <v>24937.85</v>
          </cell>
        </row>
        <row r="631">
          <cell r="A631">
            <v>630</v>
          </cell>
          <cell r="B631">
            <v>18409235000105</v>
          </cell>
          <cell r="C631" t="str">
            <v>SÃO JOSÉ DA SAFIRA</v>
          </cell>
          <cell r="D631">
            <v>0</v>
          </cell>
          <cell r="E631">
            <v>7174.59</v>
          </cell>
          <cell r="F631">
            <v>7174.59</v>
          </cell>
        </row>
        <row r="632">
          <cell r="A632">
            <v>631</v>
          </cell>
          <cell r="B632">
            <v>18313882000100</v>
          </cell>
          <cell r="C632" t="str">
            <v>SÃO JOSÉ DA VARGINHA</v>
          </cell>
          <cell r="D632">
            <v>0</v>
          </cell>
          <cell r="E632">
            <v>0</v>
          </cell>
          <cell r="F632">
            <v>0</v>
          </cell>
        </row>
        <row r="633">
          <cell r="A633">
            <v>632</v>
          </cell>
          <cell r="B633">
            <v>18025999000199</v>
          </cell>
          <cell r="C633" t="str">
            <v>SÃO JOSÉ DO ALEGRE</v>
          </cell>
          <cell r="D633">
            <v>0</v>
          </cell>
          <cell r="E633">
            <v>6436.61</v>
          </cell>
          <cell r="F633">
            <v>6436.61</v>
          </cell>
        </row>
        <row r="634">
          <cell r="A634">
            <v>633</v>
          </cell>
          <cell r="B634">
            <v>18404988000110</v>
          </cell>
          <cell r="C634" t="str">
            <v>SÃO JOSÉ DO DIVINO</v>
          </cell>
          <cell r="D634">
            <v>0</v>
          </cell>
          <cell r="E634">
            <v>6889.23</v>
          </cell>
          <cell r="F634">
            <v>6889.23</v>
          </cell>
        </row>
        <row r="635">
          <cell r="A635">
            <v>634</v>
          </cell>
          <cell r="B635">
            <v>18402552000191</v>
          </cell>
          <cell r="C635" t="str">
            <v>SÃO JOSÉ DO GOIABAL</v>
          </cell>
          <cell r="D635">
            <v>0</v>
          </cell>
          <cell r="E635">
            <v>5876.96</v>
          </cell>
          <cell r="F635">
            <v>5876.96</v>
          </cell>
        </row>
        <row r="636">
          <cell r="A636">
            <v>635</v>
          </cell>
          <cell r="B636">
            <v>18409201000102</v>
          </cell>
          <cell r="C636" t="str">
            <v>SÃO JOSÉ DO JACURI</v>
          </cell>
          <cell r="D636">
            <v>0</v>
          </cell>
          <cell r="E636">
            <v>7189.84</v>
          </cell>
          <cell r="F636">
            <v>7189.84</v>
          </cell>
        </row>
        <row r="637">
          <cell r="A637">
            <v>636</v>
          </cell>
          <cell r="B637">
            <v>18392514000103</v>
          </cell>
          <cell r="C637" t="str">
            <v>SÃO JOSÉ DO MANTIMENTO</v>
          </cell>
          <cell r="D637">
            <v>0</v>
          </cell>
          <cell r="E637">
            <v>0</v>
          </cell>
          <cell r="F637">
            <v>0</v>
          </cell>
        </row>
        <row r="638">
          <cell r="A638">
            <v>637</v>
          </cell>
          <cell r="B638">
            <v>18188219000121</v>
          </cell>
          <cell r="C638" t="str">
            <v>SÃO LOURENÇO</v>
          </cell>
          <cell r="D638">
            <v>0</v>
          </cell>
          <cell r="E638">
            <v>42190.9</v>
          </cell>
          <cell r="F638">
            <v>42190.9</v>
          </cell>
        </row>
        <row r="639">
          <cell r="A639">
            <v>638</v>
          </cell>
          <cell r="B639">
            <v>18133926000110</v>
          </cell>
          <cell r="C639" t="str">
            <v>SÃO MIGUEL DO ANTA</v>
          </cell>
          <cell r="D639">
            <v>0</v>
          </cell>
          <cell r="E639">
            <v>10692.24</v>
          </cell>
          <cell r="F639">
            <v>10692.24</v>
          </cell>
        </row>
        <row r="640">
          <cell r="A640">
            <v>639</v>
          </cell>
          <cell r="B640">
            <v>18666172000164</v>
          </cell>
          <cell r="C640" t="str">
            <v>SÃO PEDRO DA UNIÃO</v>
          </cell>
          <cell r="D640">
            <v>0</v>
          </cell>
          <cell r="E640">
            <v>0</v>
          </cell>
          <cell r="F640">
            <v>0</v>
          </cell>
        </row>
        <row r="641">
          <cell r="A641">
            <v>640</v>
          </cell>
          <cell r="B641">
            <v>18409243000143</v>
          </cell>
          <cell r="C641" t="str">
            <v>SÃO PEDRO DO SUAÇUI</v>
          </cell>
          <cell r="D641">
            <v>0</v>
          </cell>
          <cell r="E641">
            <v>6499.46</v>
          </cell>
          <cell r="F641">
            <v>6499.46</v>
          </cell>
        </row>
        <row r="642">
          <cell r="A642">
            <v>641</v>
          </cell>
          <cell r="B642">
            <v>19243500000182</v>
          </cell>
          <cell r="C642" t="str">
            <v>SÃO PEDRO DOS FERROS</v>
          </cell>
          <cell r="D642">
            <v>0</v>
          </cell>
          <cell r="E642">
            <v>0</v>
          </cell>
          <cell r="F642">
            <v>0</v>
          </cell>
        </row>
        <row r="643">
          <cell r="A643">
            <v>642</v>
          </cell>
          <cell r="B643">
            <v>24891418000102</v>
          </cell>
          <cell r="C643" t="str">
            <v>SÃO ROMÃO</v>
          </cell>
          <cell r="D643">
            <v>0</v>
          </cell>
          <cell r="E643">
            <v>16751.34</v>
          </cell>
          <cell r="F643">
            <v>16751.34</v>
          </cell>
        </row>
        <row r="644">
          <cell r="A644">
            <v>643</v>
          </cell>
          <cell r="B644">
            <v>18306670000104</v>
          </cell>
          <cell r="C644" t="str">
            <v>SÃO ROQUE DE MINAS</v>
          </cell>
          <cell r="D644">
            <v>0</v>
          </cell>
          <cell r="E644">
            <v>0</v>
          </cell>
          <cell r="F644">
            <v>0</v>
          </cell>
        </row>
        <row r="645">
          <cell r="A645">
            <v>644</v>
          </cell>
          <cell r="B645">
            <v>17935370000113</v>
          </cell>
          <cell r="C645" t="str">
            <v>SÃO SEBASTIÃO DA BELA VISTA</v>
          </cell>
          <cell r="D645">
            <v>0</v>
          </cell>
          <cell r="E645">
            <v>0</v>
          </cell>
          <cell r="F645">
            <v>0</v>
          </cell>
        </row>
        <row r="646">
          <cell r="A646">
            <v>645</v>
          </cell>
          <cell r="B646">
            <v>18409177000101</v>
          </cell>
          <cell r="C646" t="str">
            <v>SÃO SEBASTIÃO DO MARANHÃO</v>
          </cell>
          <cell r="D646">
            <v>0</v>
          </cell>
          <cell r="E646">
            <v>6439.95</v>
          </cell>
          <cell r="F646">
            <v>6439.95</v>
          </cell>
        </row>
        <row r="647">
          <cell r="A647">
            <v>646</v>
          </cell>
          <cell r="B647">
            <v>18308734000106</v>
          </cell>
          <cell r="C647" t="str">
            <v>SÃO SEBASTIÃO DO OESTE</v>
          </cell>
          <cell r="D647">
            <v>0</v>
          </cell>
          <cell r="E647">
            <v>32488.78</v>
          </cell>
          <cell r="F647">
            <v>32488.78</v>
          </cell>
        </row>
        <row r="648">
          <cell r="A648">
            <v>647</v>
          </cell>
          <cell r="B648">
            <v>18241349000180</v>
          </cell>
          <cell r="C648" t="str">
            <v>SÃO SEBASTIÃO DO PARAÍSO</v>
          </cell>
          <cell r="D648">
            <v>0</v>
          </cell>
          <cell r="E648">
            <v>93856</v>
          </cell>
          <cell r="F648">
            <v>93856</v>
          </cell>
        </row>
        <row r="649">
          <cell r="A649">
            <v>648</v>
          </cell>
          <cell r="B649">
            <v>18303263000135</v>
          </cell>
          <cell r="C649" t="str">
            <v>SÃO SEBASTIÃO DO RIO PRETO</v>
          </cell>
          <cell r="D649">
            <v>0</v>
          </cell>
          <cell r="E649">
            <v>4490.26</v>
          </cell>
          <cell r="F649">
            <v>4490.26</v>
          </cell>
        </row>
        <row r="650">
          <cell r="A650">
            <v>649</v>
          </cell>
          <cell r="B650">
            <v>17906314000150</v>
          </cell>
          <cell r="C650" t="str">
            <v>SÃO SEBASTIÃO DO RIO VERDE</v>
          </cell>
          <cell r="D650">
            <v>0</v>
          </cell>
          <cell r="E650">
            <v>5562.14</v>
          </cell>
          <cell r="F650">
            <v>5562.14</v>
          </cell>
        </row>
        <row r="651">
          <cell r="A651">
            <v>650</v>
          </cell>
          <cell r="B651">
            <v>17749904000117</v>
          </cell>
          <cell r="C651" t="str">
            <v>SÃO TIAGO</v>
          </cell>
          <cell r="D651">
            <v>0</v>
          </cell>
          <cell r="E651">
            <v>14127.16</v>
          </cell>
          <cell r="F651">
            <v>14127.16</v>
          </cell>
        </row>
        <row r="652">
          <cell r="A652">
            <v>651</v>
          </cell>
          <cell r="B652">
            <v>18241364000129</v>
          </cell>
          <cell r="C652" t="str">
            <v>SÃO TOMÁS DE AQUINO</v>
          </cell>
          <cell r="D652">
            <v>0</v>
          </cell>
          <cell r="E652">
            <v>20384.25</v>
          </cell>
          <cell r="F652">
            <v>20384.25</v>
          </cell>
        </row>
        <row r="653">
          <cell r="A653">
            <v>652</v>
          </cell>
          <cell r="B653">
            <v>18008920000111</v>
          </cell>
          <cell r="C653" t="str">
            <v>SÃO TOMÉ DAS LETRAS</v>
          </cell>
          <cell r="D653">
            <v>0</v>
          </cell>
          <cell r="E653">
            <v>9799.69</v>
          </cell>
          <cell r="F653">
            <v>9799.69</v>
          </cell>
        </row>
        <row r="654">
          <cell r="A654">
            <v>653</v>
          </cell>
          <cell r="B654">
            <v>17954546000184</v>
          </cell>
          <cell r="C654" t="str">
            <v>SÃO VICENTE DE MINAS</v>
          </cell>
          <cell r="D654">
            <v>0</v>
          </cell>
          <cell r="E654">
            <v>15703.22</v>
          </cell>
          <cell r="F654">
            <v>15703.22</v>
          </cell>
        </row>
        <row r="655">
          <cell r="A655">
            <v>654</v>
          </cell>
          <cell r="B655">
            <v>18026005000159</v>
          </cell>
          <cell r="C655" t="str">
            <v>SAPUCAÍ-MIRIM</v>
          </cell>
          <cell r="D655">
            <v>0</v>
          </cell>
          <cell r="E655">
            <v>10473.88</v>
          </cell>
          <cell r="F655">
            <v>10473.88</v>
          </cell>
        </row>
        <row r="656">
          <cell r="A656">
            <v>655</v>
          </cell>
          <cell r="B656">
            <v>18307496000106</v>
          </cell>
          <cell r="C656" t="str">
            <v>SARDOÁ</v>
          </cell>
          <cell r="D656">
            <v>0</v>
          </cell>
          <cell r="E656">
            <v>9123.49</v>
          </cell>
          <cell r="F656">
            <v>9123.49</v>
          </cell>
        </row>
        <row r="657">
          <cell r="A657">
            <v>656</v>
          </cell>
          <cell r="B657">
            <v>17724576000102</v>
          </cell>
          <cell r="C657" t="str">
            <v>SENADOR CORTÊS</v>
          </cell>
          <cell r="D657">
            <v>0</v>
          </cell>
          <cell r="E657">
            <v>4340.07</v>
          </cell>
          <cell r="F657">
            <v>4340.07</v>
          </cell>
        </row>
        <row r="658">
          <cell r="A658">
            <v>657</v>
          </cell>
          <cell r="B658">
            <v>18128231000140</v>
          </cell>
          <cell r="C658" t="str">
            <v>SENADOR FIRMINO</v>
          </cell>
          <cell r="D658">
            <v>0</v>
          </cell>
          <cell r="E658">
            <v>9674.3</v>
          </cell>
          <cell r="F658">
            <v>9674.3</v>
          </cell>
        </row>
        <row r="659">
          <cell r="A659">
            <v>658</v>
          </cell>
          <cell r="B659">
            <v>18675926000142</v>
          </cell>
          <cell r="C659" t="str">
            <v>SENADOR JOSE BENTO</v>
          </cell>
          <cell r="D659">
            <v>0</v>
          </cell>
          <cell r="E659">
            <v>5151.56</v>
          </cell>
          <cell r="F659">
            <v>5151.56</v>
          </cell>
        </row>
        <row r="660">
          <cell r="A660">
            <v>659</v>
          </cell>
          <cell r="B660">
            <v>17754110000141</v>
          </cell>
          <cell r="C660" t="str">
            <v>SENADOR MODESTINO GONÇALVES</v>
          </cell>
          <cell r="D660">
            <v>0</v>
          </cell>
          <cell r="E660">
            <v>7604.16</v>
          </cell>
          <cell r="F660">
            <v>7604.16</v>
          </cell>
        </row>
        <row r="661">
          <cell r="A661">
            <v>660</v>
          </cell>
          <cell r="B661">
            <v>23515703000158</v>
          </cell>
          <cell r="C661" t="str">
            <v>SENHORA DE OLIVEIRA</v>
          </cell>
          <cell r="D661">
            <v>0</v>
          </cell>
          <cell r="E661">
            <v>0</v>
          </cell>
          <cell r="F661">
            <v>0</v>
          </cell>
        </row>
        <row r="662">
          <cell r="A662">
            <v>661</v>
          </cell>
          <cell r="B662">
            <v>18307504000114</v>
          </cell>
          <cell r="C662" t="str">
            <v>SENHORA DO PORTO</v>
          </cell>
          <cell r="D662">
            <v>0</v>
          </cell>
          <cell r="E662">
            <v>6301.6</v>
          </cell>
          <cell r="F662">
            <v>6301.6</v>
          </cell>
        </row>
        <row r="663">
          <cell r="A663">
            <v>662</v>
          </cell>
          <cell r="B663">
            <v>18094870000132</v>
          </cell>
          <cell r="C663" t="str">
            <v>SENHORA DOS REMÉDIOS</v>
          </cell>
          <cell r="D663">
            <v>0</v>
          </cell>
          <cell r="E663">
            <v>7678.31</v>
          </cell>
          <cell r="F663">
            <v>7678.31</v>
          </cell>
        </row>
        <row r="664">
          <cell r="A664">
            <v>663</v>
          </cell>
          <cell r="B664">
            <v>19243518000184</v>
          </cell>
          <cell r="C664" t="str">
            <v>SERICITA</v>
          </cell>
          <cell r="D664">
            <v>0</v>
          </cell>
          <cell r="E664">
            <v>7812.97</v>
          </cell>
          <cell r="F664">
            <v>7812.97</v>
          </cell>
        </row>
        <row r="665">
          <cell r="A665">
            <v>664</v>
          </cell>
          <cell r="B665">
            <v>18008854000180</v>
          </cell>
          <cell r="C665" t="str">
            <v>SERITINGA</v>
          </cell>
          <cell r="D665">
            <v>0</v>
          </cell>
          <cell r="E665">
            <v>5965.95</v>
          </cell>
          <cell r="F665">
            <v>5965.95</v>
          </cell>
        </row>
        <row r="666">
          <cell r="A666">
            <v>665</v>
          </cell>
          <cell r="B666">
            <v>18303230000195</v>
          </cell>
          <cell r="C666" t="str">
            <v>SERRA AZUL DE MINAS</v>
          </cell>
          <cell r="D666">
            <v>0</v>
          </cell>
          <cell r="E666">
            <v>5695.9</v>
          </cell>
          <cell r="F666">
            <v>5695.9</v>
          </cell>
        </row>
        <row r="667">
          <cell r="A667">
            <v>666</v>
          </cell>
          <cell r="B667">
            <v>18301069000110</v>
          </cell>
          <cell r="C667" t="str">
            <v>SERRA DA SAUDADE</v>
          </cell>
          <cell r="D667">
            <v>0</v>
          </cell>
          <cell r="E667">
            <v>6974.21</v>
          </cell>
          <cell r="F667">
            <v>6974.21</v>
          </cell>
        </row>
        <row r="668">
          <cell r="A668">
            <v>667</v>
          </cell>
          <cell r="B668">
            <v>18468058000120</v>
          </cell>
          <cell r="C668" t="str">
            <v>SERRA DO SALITRE</v>
          </cell>
          <cell r="D668">
            <v>0</v>
          </cell>
          <cell r="E668">
            <v>48548.4</v>
          </cell>
          <cell r="F668">
            <v>48548.4</v>
          </cell>
        </row>
        <row r="669">
          <cell r="A669">
            <v>668</v>
          </cell>
          <cell r="B669">
            <v>18398966000194</v>
          </cell>
          <cell r="C669" t="str">
            <v>SERRA DOS AIMORÉS</v>
          </cell>
          <cell r="D669">
            <v>0</v>
          </cell>
          <cell r="E669">
            <v>13336.05</v>
          </cell>
          <cell r="F669">
            <v>13336.05</v>
          </cell>
        </row>
        <row r="670">
          <cell r="A670">
            <v>669</v>
          </cell>
          <cell r="B670">
            <v>18243261000106</v>
          </cell>
          <cell r="C670" t="str">
            <v>SERRANIA</v>
          </cell>
          <cell r="D670">
            <v>0</v>
          </cell>
          <cell r="E670">
            <v>13400.86</v>
          </cell>
          <cell r="F670">
            <v>13400.86</v>
          </cell>
        </row>
        <row r="671">
          <cell r="A671">
            <v>670</v>
          </cell>
          <cell r="B671">
            <v>18008912000175</v>
          </cell>
          <cell r="C671" t="str">
            <v>SERRANOS</v>
          </cell>
          <cell r="D671">
            <v>0</v>
          </cell>
          <cell r="E671">
            <v>6192.53</v>
          </cell>
          <cell r="F671">
            <v>6192.53</v>
          </cell>
        </row>
        <row r="672">
          <cell r="A672">
            <v>671</v>
          </cell>
          <cell r="B672">
            <v>18303271000181</v>
          </cell>
          <cell r="C672" t="str">
            <v>SERRO</v>
          </cell>
          <cell r="D672">
            <v>0</v>
          </cell>
          <cell r="E672">
            <v>16028.11</v>
          </cell>
          <cell r="F672">
            <v>16028.11</v>
          </cell>
        </row>
        <row r="673">
          <cell r="A673">
            <v>672</v>
          </cell>
          <cell r="B673">
            <v>24996969000122</v>
          </cell>
          <cell r="C673" t="str">
            <v>SETE LAGOAS</v>
          </cell>
          <cell r="D673">
            <v>0</v>
          </cell>
          <cell r="E673">
            <v>0</v>
          </cell>
          <cell r="F673">
            <v>0</v>
          </cell>
        </row>
        <row r="674">
          <cell r="A674">
            <v>673</v>
          </cell>
          <cell r="B674">
            <v>17744558000184</v>
          </cell>
          <cell r="C674" t="str">
            <v>SILVEIRÂNIA</v>
          </cell>
          <cell r="D674">
            <v>0</v>
          </cell>
          <cell r="E674">
            <v>4894.41</v>
          </cell>
          <cell r="F674">
            <v>4894.41</v>
          </cell>
        </row>
        <row r="675">
          <cell r="A675">
            <v>674</v>
          </cell>
          <cell r="B675">
            <v>18675942000135</v>
          </cell>
          <cell r="C675" t="str">
            <v>SILVIANÓPOLIS</v>
          </cell>
          <cell r="D675">
            <v>0</v>
          </cell>
          <cell r="E675">
            <v>9558.32</v>
          </cell>
          <cell r="F675">
            <v>9558.32</v>
          </cell>
        </row>
        <row r="676">
          <cell r="A676">
            <v>675</v>
          </cell>
          <cell r="B676">
            <v>18338293000187</v>
          </cell>
          <cell r="C676" t="str">
            <v>SIMÃO PEREIRA</v>
          </cell>
          <cell r="D676">
            <v>0</v>
          </cell>
          <cell r="E676">
            <v>8721.84</v>
          </cell>
          <cell r="F676">
            <v>8721.84</v>
          </cell>
        </row>
        <row r="677">
          <cell r="A677">
            <v>676</v>
          </cell>
          <cell r="B677">
            <v>18385120000110</v>
          </cell>
          <cell r="C677" t="str">
            <v>SIMONÉSIA</v>
          </cell>
          <cell r="D677">
            <v>0</v>
          </cell>
          <cell r="E677">
            <v>0</v>
          </cell>
          <cell r="F677">
            <v>0</v>
          </cell>
        </row>
        <row r="678">
          <cell r="A678">
            <v>677</v>
          </cell>
          <cell r="B678">
            <v>18083055000178</v>
          </cell>
          <cell r="C678" t="str">
            <v>SOBRÁLIA</v>
          </cell>
          <cell r="D678">
            <v>0</v>
          </cell>
          <cell r="E678">
            <v>7745.95</v>
          </cell>
          <cell r="F678">
            <v>7745.95</v>
          </cell>
        </row>
        <row r="679">
          <cell r="A679">
            <v>678</v>
          </cell>
          <cell r="B679">
            <v>18188235000114</v>
          </cell>
          <cell r="C679" t="str">
            <v>SOLEDADE DE MINAS</v>
          </cell>
          <cell r="D679">
            <v>0</v>
          </cell>
          <cell r="E679">
            <v>0</v>
          </cell>
          <cell r="F679">
            <v>0</v>
          </cell>
        </row>
        <row r="680">
          <cell r="A680">
            <v>679</v>
          </cell>
          <cell r="B680">
            <v>17744798000189</v>
          </cell>
          <cell r="C680" t="str">
            <v>TABULEIRO</v>
          </cell>
          <cell r="D680">
            <v>0</v>
          </cell>
          <cell r="E680">
            <v>6648.16</v>
          </cell>
          <cell r="F680">
            <v>6648.16</v>
          </cell>
        </row>
        <row r="681">
          <cell r="A681">
            <v>680</v>
          </cell>
          <cell r="B681">
            <v>18017384000110</v>
          </cell>
          <cell r="C681" t="str">
            <v>TAIOBEIRAS</v>
          </cell>
          <cell r="D681">
            <v>0</v>
          </cell>
          <cell r="E681">
            <v>0</v>
          </cell>
          <cell r="F681">
            <v>0</v>
          </cell>
        </row>
        <row r="682">
          <cell r="A682">
            <v>681</v>
          </cell>
          <cell r="B682">
            <v>18140806000140</v>
          </cell>
          <cell r="C682" t="str">
            <v>TAPIRA</v>
          </cell>
          <cell r="D682">
            <v>0</v>
          </cell>
          <cell r="E682">
            <v>0</v>
          </cell>
          <cell r="F682">
            <v>0</v>
          </cell>
        </row>
        <row r="683">
          <cell r="A683">
            <v>682</v>
          </cell>
          <cell r="B683">
            <v>20920625000189</v>
          </cell>
          <cell r="C683" t="str">
            <v>TAPIRAÍ</v>
          </cell>
          <cell r="D683">
            <v>0</v>
          </cell>
          <cell r="E683">
            <v>0</v>
          </cell>
          <cell r="F683">
            <v>0</v>
          </cell>
        </row>
        <row r="684">
          <cell r="A684">
            <v>683</v>
          </cell>
          <cell r="B684">
            <v>18302315000159</v>
          </cell>
          <cell r="C684" t="str">
            <v>TAQUARAÇU DE MINAS</v>
          </cell>
          <cell r="D684">
            <v>0</v>
          </cell>
          <cell r="E684">
            <v>0</v>
          </cell>
          <cell r="F684">
            <v>0</v>
          </cell>
        </row>
        <row r="685">
          <cell r="A685">
            <v>684</v>
          </cell>
          <cell r="B685">
            <v>18338855000192</v>
          </cell>
          <cell r="C685" t="str">
            <v>TARUMIRIM</v>
          </cell>
          <cell r="D685">
            <v>0</v>
          </cell>
          <cell r="E685">
            <v>11473.37</v>
          </cell>
          <cell r="F685">
            <v>11473.37</v>
          </cell>
        </row>
        <row r="686">
          <cell r="A686">
            <v>685</v>
          </cell>
          <cell r="B686">
            <v>18134056000102</v>
          </cell>
          <cell r="C686" t="str">
            <v>TEIXEIRAS</v>
          </cell>
          <cell r="D686">
            <v>0</v>
          </cell>
          <cell r="E686">
            <v>0</v>
          </cell>
          <cell r="F686">
            <v>0</v>
          </cell>
        </row>
        <row r="687">
          <cell r="A687">
            <v>686</v>
          </cell>
          <cell r="B687">
            <v>18404780000109</v>
          </cell>
          <cell r="C687" t="str">
            <v>TEÓFILO OTONI</v>
          </cell>
          <cell r="D687">
            <v>0</v>
          </cell>
          <cell r="E687">
            <v>0</v>
          </cell>
          <cell r="F687">
            <v>0</v>
          </cell>
        </row>
        <row r="688">
          <cell r="A688">
            <v>687</v>
          </cell>
          <cell r="B688">
            <v>19875020000134</v>
          </cell>
          <cell r="C688" t="str">
            <v>TIMÓTEO</v>
          </cell>
          <cell r="D688">
            <v>0</v>
          </cell>
          <cell r="E688">
            <v>0</v>
          </cell>
          <cell r="F688">
            <v>0</v>
          </cell>
        </row>
        <row r="689">
          <cell r="A689">
            <v>688</v>
          </cell>
          <cell r="B689">
            <v>18557579000153</v>
          </cell>
          <cell r="C689" t="str">
            <v>TIRADENTES</v>
          </cell>
          <cell r="D689">
            <v>0</v>
          </cell>
          <cell r="E689">
            <v>0</v>
          </cell>
          <cell r="F689">
            <v>0</v>
          </cell>
        </row>
        <row r="690">
          <cell r="A690">
            <v>689</v>
          </cell>
          <cell r="B690">
            <v>18602094000134</v>
          </cell>
          <cell r="C690" t="str">
            <v>TIROS</v>
          </cell>
          <cell r="D690">
            <v>0</v>
          </cell>
          <cell r="E690">
            <v>25975.92</v>
          </cell>
          <cell r="F690">
            <v>25975.92</v>
          </cell>
        </row>
        <row r="691">
          <cell r="A691">
            <v>690</v>
          </cell>
          <cell r="B691">
            <v>18128223000102</v>
          </cell>
          <cell r="C691" t="str">
            <v>TOCANTINS</v>
          </cell>
          <cell r="D691">
            <v>0</v>
          </cell>
          <cell r="E691">
            <v>17454.48</v>
          </cell>
          <cell r="F691">
            <v>17454.48</v>
          </cell>
        </row>
        <row r="692">
          <cell r="A692">
            <v>691</v>
          </cell>
          <cell r="B692">
            <v>18677617000101</v>
          </cell>
          <cell r="C692" t="str">
            <v>TOLEDO</v>
          </cell>
          <cell r="D692">
            <v>0</v>
          </cell>
          <cell r="E692">
            <v>7944.74</v>
          </cell>
          <cell r="F692">
            <v>7944.74</v>
          </cell>
        </row>
        <row r="693">
          <cell r="A693">
            <v>692</v>
          </cell>
          <cell r="B693">
            <v>18114223000145</v>
          </cell>
          <cell r="C693" t="str">
            <v>TOMBOS</v>
          </cell>
          <cell r="D693">
            <v>0</v>
          </cell>
          <cell r="E693">
            <v>0</v>
          </cell>
          <cell r="F693">
            <v>0</v>
          </cell>
        </row>
        <row r="694">
          <cell r="A694">
            <v>693</v>
          </cell>
          <cell r="B694">
            <v>17955535000119</v>
          </cell>
          <cell r="C694" t="str">
            <v>TRÊS CORAÇÕES</v>
          </cell>
          <cell r="D694">
            <v>0</v>
          </cell>
          <cell r="E694">
            <v>0</v>
          </cell>
          <cell r="F694">
            <v>0</v>
          </cell>
        </row>
        <row r="695">
          <cell r="A695">
            <v>694</v>
          </cell>
          <cell r="B695">
            <v>18245167000188</v>
          </cell>
          <cell r="C695" t="str">
            <v>TRÊS PONTAS</v>
          </cell>
          <cell r="D695">
            <v>0</v>
          </cell>
          <cell r="E695">
            <v>74478.62</v>
          </cell>
          <cell r="F695">
            <v>74478.62</v>
          </cell>
        </row>
        <row r="696">
          <cell r="A696">
            <v>695</v>
          </cell>
          <cell r="B696">
            <v>21078563000172</v>
          </cell>
          <cell r="C696" t="str">
            <v>TUMIRITINGA</v>
          </cell>
          <cell r="D696">
            <v>0</v>
          </cell>
          <cell r="E696">
            <v>8551.81</v>
          </cell>
          <cell r="F696">
            <v>8551.81</v>
          </cell>
        </row>
        <row r="697">
          <cell r="A697">
            <v>696</v>
          </cell>
          <cell r="B697">
            <v>18260489000104</v>
          </cell>
          <cell r="C697" t="str">
            <v>TUPACIGUARA</v>
          </cell>
          <cell r="D697">
            <v>0</v>
          </cell>
          <cell r="E697">
            <v>50590.49</v>
          </cell>
          <cell r="F697">
            <v>50590.49</v>
          </cell>
        </row>
        <row r="698">
          <cell r="A698">
            <v>697</v>
          </cell>
          <cell r="B698">
            <v>25324187000100</v>
          </cell>
          <cell r="C698" t="str">
            <v>TURMALINA</v>
          </cell>
          <cell r="D698">
            <v>0</v>
          </cell>
          <cell r="E698">
            <v>0</v>
          </cell>
          <cell r="F698">
            <v>0</v>
          </cell>
        </row>
        <row r="699">
          <cell r="A699">
            <v>698</v>
          </cell>
          <cell r="B699">
            <v>18712141000100</v>
          </cell>
          <cell r="C699" t="str">
            <v>TURVOLÂNDIA</v>
          </cell>
          <cell r="D699">
            <v>0</v>
          </cell>
          <cell r="E699">
            <v>9636.21</v>
          </cell>
          <cell r="F699">
            <v>9636.21</v>
          </cell>
        </row>
        <row r="700">
          <cell r="A700">
            <v>699</v>
          </cell>
          <cell r="B700">
            <v>18128207000101</v>
          </cell>
          <cell r="C700" t="str">
            <v>UBÁ</v>
          </cell>
          <cell r="D700">
            <v>0</v>
          </cell>
          <cell r="E700">
            <v>114183.53</v>
          </cell>
          <cell r="F700">
            <v>114183.53</v>
          </cell>
        </row>
        <row r="701">
          <cell r="A701">
            <v>700</v>
          </cell>
          <cell r="B701">
            <v>18017459000163</v>
          </cell>
          <cell r="C701" t="str">
            <v>UBAÍ</v>
          </cell>
          <cell r="D701">
            <v>0</v>
          </cell>
          <cell r="E701">
            <v>0</v>
          </cell>
          <cell r="F701">
            <v>0</v>
          </cell>
        </row>
        <row r="702">
          <cell r="A702">
            <v>701</v>
          </cell>
          <cell r="B702">
            <v>18428839000190</v>
          </cell>
          <cell r="C702" t="str">
            <v>UBERABA</v>
          </cell>
          <cell r="D702">
            <v>0</v>
          </cell>
          <cell r="E702">
            <v>0</v>
          </cell>
          <cell r="F702">
            <v>0</v>
          </cell>
        </row>
        <row r="703">
          <cell r="A703">
            <v>702</v>
          </cell>
          <cell r="B703">
            <v>18431312000115</v>
          </cell>
          <cell r="C703" t="str">
            <v>UBERLÂNDIA</v>
          </cell>
          <cell r="D703">
            <v>0</v>
          </cell>
          <cell r="E703">
            <v>0</v>
          </cell>
          <cell r="F703">
            <v>0</v>
          </cell>
        </row>
        <row r="704">
          <cell r="A704">
            <v>703</v>
          </cell>
          <cell r="B704">
            <v>18404996000166</v>
          </cell>
          <cell r="C704" t="str">
            <v>UMBURATIBA</v>
          </cell>
          <cell r="D704">
            <v>0</v>
          </cell>
          <cell r="E704">
            <v>0</v>
          </cell>
          <cell r="F704">
            <v>0</v>
          </cell>
        </row>
        <row r="705">
          <cell r="A705">
            <v>704</v>
          </cell>
          <cell r="B705">
            <v>18125161000177</v>
          </cell>
          <cell r="C705" t="str">
            <v>UNAÍ</v>
          </cell>
          <cell r="D705">
            <v>0</v>
          </cell>
          <cell r="E705">
            <v>238638.71</v>
          </cell>
          <cell r="F705">
            <v>238638.71</v>
          </cell>
        </row>
        <row r="706">
          <cell r="A706">
            <v>705</v>
          </cell>
          <cell r="B706">
            <v>18316281000151</v>
          </cell>
          <cell r="C706" t="str">
            <v>URUCÂNIA</v>
          </cell>
          <cell r="D706">
            <v>0</v>
          </cell>
          <cell r="E706">
            <v>0</v>
          </cell>
          <cell r="F706">
            <v>0</v>
          </cell>
        </row>
        <row r="707">
          <cell r="A707">
            <v>706</v>
          </cell>
          <cell r="B707">
            <v>16788309000128</v>
          </cell>
          <cell r="C707" t="str">
            <v>VARGEM BONITA</v>
          </cell>
          <cell r="D707">
            <v>0</v>
          </cell>
          <cell r="E707">
            <v>8886.4</v>
          </cell>
          <cell r="F707">
            <v>8886.4</v>
          </cell>
        </row>
        <row r="708">
          <cell r="A708">
            <v>707</v>
          </cell>
          <cell r="B708">
            <v>18240119000105</v>
          </cell>
          <cell r="C708" t="str">
            <v>VARGINHA</v>
          </cell>
          <cell r="D708">
            <v>0</v>
          </cell>
          <cell r="E708">
            <v>271531.59</v>
          </cell>
          <cell r="F708">
            <v>271531.59</v>
          </cell>
        </row>
        <row r="709">
          <cell r="A709">
            <v>708</v>
          </cell>
          <cell r="B709">
            <v>18279059000126</v>
          </cell>
          <cell r="C709" t="str">
            <v>VÁRZEA DA PALMA</v>
          </cell>
          <cell r="D709">
            <v>0</v>
          </cell>
          <cell r="E709">
            <v>0</v>
          </cell>
          <cell r="F709">
            <v>0</v>
          </cell>
        </row>
        <row r="710">
          <cell r="A710">
            <v>709</v>
          </cell>
          <cell r="B710">
            <v>18017467000100</v>
          </cell>
          <cell r="C710" t="str">
            <v>VARZELÂNDIA</v>
          </cell>
          <cell r="D710">
            <v>0</v>
          </cell>
          <cell r="E710">
            <v>14223.24</v>
          </cell>
          <cell r="F710">
            <v>14223.24</v>
          </cell>
        </row>
        <row r="711">
          <cell r="A711">
            <v>710</v>
          </cell>
          <cell r="B711">
            <v>18278069000147</v>
          </cell>
          <cell r="C711" t="str">
            <v>VAZANTE</v>
          </cell>
          <cell r="D711">
            <v>0</v>
          </cell>
          <cell r="E711">
            <v>50070.11</v>
          </cell>
          <cell r="F711">
            <v>50070.11</v>
          </cell>
        </row>
        <row r="712">
          <cell r="A712">
            <v>711</v>
          </cell>
          <cell r="B712">
            <v>18428946000119</v>
          </cell>
          <cell r="C712" t="str">
            <v>VERÍSSIMO</v>
          </cell>
          <cell r="D712">
            <v>0</v>
          </cell>
          <cell r="E712">
            <v>16716.99</v>
          </cell>
          <cell r="F712">
            <v>16716.99</v>
          </cell>
        </row>
        <row r="713">
          <cell r="A713">
            <v>712</v>
          </cell>
          <cell r="B713">
            <v>18715425000142</v>
          </cell>
          <cell r="C713" t="str">
            <v>VESPASIANO</v>
          </cell>
          <cell r="D713">
            <v>0</v>
          </cell>
          <cell r="E713">
            <v>0</v>
          </cell>
          <cell r="F713">
            <v>0</v>
          </cell>
        </row>
        <row r="714">
          <cell r="A714">
            <v>713</v>
          </cell>
          <cell r="B714">
            <v>18132449000179</v>
          </cell>
          <cell r="C714" t="str">
            <v>VIÇOSA</v>
          </cell>
          <cell r="D714">
            <v>0</v>
          </cell>
          <cell r="E714">
            <v>0</v>
          </cell>
          <cell r="F714">
            <v>0</v>
          </cell>
        </row>
        <row r="715">
          <cell r="A715">
            <v>714</v>
          </cell>
          <cell r="B715">
            <v>17947599000178</v>
          </cell>
          <cell r="C715" t="str">
            <v>VIEIRAS</v>
          </cell>
          <cell r="D715">
            <v>0</v>
          </cell>
          <cell r="E715">
            <v>0</v>
          </cell>
          <cell r="F715">
            <v>0</v>
          </cell>
        </row>
        <row r="716">
          <cell r="A716">
            <v>715</v>
          </cell>
          <cell r="B716">
            <v>18332619000169</v>
          </cell>
          <cell r="C716" t="str">
            <v>MATHIAS LOBATO</v>
          </cell>
          <cell r="D716">
            <v>0</v>
          </cell>
          <cell r="E716">
            <v>5947.92</v>
          </cell>
          <cell r="F716">
            <v>5947.92</v>
          </cell>
        </row>
        <row r="717">
          <cell r="A717">
            <v>716</v>
          </cell>
          <cell r="B717">
            <v>18348730000143</v>
          </cell>
          <cell r="C717" t="str">
            <v>VIRGEM DA LAPA</v>
          </cell>
          <cell r="D717">
            <v>0</v>
          </cell>
          <cell r="E717">
            <v>0</v>
          </cell>
          <cell r="F717">
            <v>0</v>
          </cell>
        </row>
        <row r="718">
          <cell r="A718">
            <v>717</v>
          </cell>
          <cell r="B718">
            <v>25970260000110</v>
          </cell>
          <cell r="C718" t="str">
            <v>VIRGÍNIA</v>
          </cell>
          <cell r="D718">
            <v>0</v>
          </cell>
          <cell r="E718">
            <v>10109.12</v>
          </cell>
          <cell r="F718">
            <v>10109.12</v>
          </cell>
        </row>
        <row r="719">
          <cell r="A719">
            <v>718</v>
          </cell>
          <cell r="B719">
            <v>18307512000160</v>
          </cell>
          <cell r="C719" t="str">
            <v>VIRGINÓPOLIS</v>
          </cell>
          <cell r="D719">
            <v>0</v>
          </cell>
          <cell r="E719">
            <v>12891.08</v>
          </cell>
          <cell r="F719">
            <v>12891.08</v>
          </cell>
        </row>
        <row r="720">
          <cell r="A720">
            <v>719</v>
          </cell>
          <cell r="B720">
            <v>18409185000158</v>
          </cell>
          <cell r="C720" t="str">
            <v>VIRGOLÂNDIA</v>
          </cell>
          <cell r="D720">
            <v>0</v>
          </cell>
          <cell r="E720">
            <v>6699.19</v>
          </cell>
          <cell r="F720">
            <v>6699.19</v>
          </cell>
        </row>
        <row r="721">
          <cell r="A721">
            <v>720</v>
          </cell>
          <cell r="B721">
            <v>18137927000133</v>
          </cell>
          <cell r="C721" t="str">
            <v>VISCONDE DO RIO BRANCO</v>
          </cell>
          <cell r="D721">
            <v>0</v>
          </cell>
          <cell r="E721">
            <v>72733.5</v>
          </cell>
          <cell r="F721">
            <v>72733.5</v>
          </cell>
        </row>
        <row r="722">
          <cell r="A722">
            <v>721</v>
          </cell>
          <cell r="B722">
            <v>17710690000175</v>
          </cell>
          <cell r="C722" t="str">
            <v>VOLTA GRANDE</v>
          </cell>
          <cell r="D722">
            <v>0</v>
          </cell>
          <cell r="E722">
            <v>13559.76</v>
          </cell>
          <cell r="F722">
            <v>13559.76</v>
          </cell>
        </row>
        <row r="723">
          <cell r="A723">
            <v>722</v>
          </cell>
          <cell r="B723">
            <v>18026013000103</v>
          </cell>
          <cell r="C723" t="str">
            <v>WENCESLAU BRAZ</v>
          </cell>
          <cell r="D723">
            <v>0</v>
          </cell>
          <cell r="E723">
            <v>4536.42</v>
          </cell>
          <cell r="F723">
            <v>4536.42</v>
          </cell>
        </row>
        <row r="724">
          <cell r="A724">
            <v>723</v>
          </cell>
          <cell r="B724">
            <v>23767031000178</v>
          </cell>
          <cell r="C724" t="str">
            <v>ITAÚ DE MINAS</v>
          </cell>
          <cell r="D724">
            <v>0</v>
          </cell>
          <cell r="E724">
            <v>45772.09</v>
          </cell>
          <cell r="F724">
            <v>45772.09</v>
          </cell>
        </row>
        <row r="725">
          <cell r="A725">
            <v>724</v>
          </cell>
          <cell r="B725">
            <v>26130617000115</v>
          </cell>
          <cell r="C725" t="str">
            <v>ALFREDO VASCONCELOS</v>
          </cell>
          <cell r="D725">
            <v>0</v>
          </cell>
          <cell r="E725">
            <v>11085.05</v>
          </cell>
          <cell r="F725">
            <v>11085.05</v>
          </cell>
        </row>
        <row r="726">
          <cell r="A726">
            <v>725</v>
          </cell>
          <cell r="B726">
            <v>23098510000149</v>
          </cell>
          <cell r="C726" t="str">
            <v>ARAPORÃ</v>
          </cell>
          <cell r="D726">
            <v>0</v>
          </cell>
          <cell r="E726">
            <v>0</v>
          </cell>
          <cell r="F726">
            <v>0</v>
          </cell>
        </row>
        <row r="727">
          <cell r="A727">
            <v>727</v>
          </cell>
          <cell r="B727">
            <v>66229105000125</v>
          </cell>
          <cell r="C727" t="str">
            <v>CAPITÃO ANDRADE</v>
          </cell>
          <cell r="D727">
            <v>0</v>
          </cell>
          <cell r="E727">
            <v>7081.75</v>
          </cell>
          <cell r="F727">
            <v>7081.75</v>
          </cell>
        </row>
        <row r="728">
          <cell r="A728">
            <v>728</v>
          </cell>
          <cell r="B728">
            <v>26042515000148</v>
          </cell>
          <cell r="C728" t="str">
            <v>CARNEIRINHO</v>
          </cell>
          <cell r="D728">
            <v>0</v>
          </cell>
          <cell r="E728">
            <v>62876.27</v>
          </cell>
          <cell r="F728">
            <v>62876.27</v>
          </cell>
        </row>
        <row r="729">
          <cell r="A729">
            <v>729</v>
          </cell>
          <cell r="B729">
            <v>26218636000106</v>
          </cell>
          <cell r="C729" t="str">
            <v>CATUJI</v>
          </cell>
          <cell r="D729">
            <v>0</v>
          </cell>
          <cell r="E729">
            <v>0</v>
          </cell>
          <cell r="F729">
            <v>0</v>
          </cell>
        </row>
        <row r="730">
          <cell r="A730">
            <v>731</v>
          </cell>
          <cell r="B730">
            <v>66234311000123</v>
          </cell>
          <cell r="C730" t="str">
            <v>DIVISÓPOLIS</v>
          </cell>
          <cell r="D730">
            <v>0</v>
          </cell>
          <cell r="E730">
            <v>8672.16</v>
          </cell>
          <cell r="F730">
            <v>8672.16</v>
          </cell>
        </row>
        <row r="731">
          <cell r="A731">
            <v>732</v>
          </cell>
          <cell r="B731">
            <v>66232547000120</v>
          </cell>
          <cell r="C731" t="str">
            <v>DURANDÉ</v>
          </cell>
          <cell r="D731">
            <v>0</v>
          </cell>
          <cell r="E731">
            <v>10993.71</v>
          </cell>
          <cell r="F731">
            <v>10993.71</v>
          </cell>
        </row>
        <row r="732">
          <cell r="A732">
            <v>733</v>
          </cell>
          <cell r="B732">
            <v>66229626000182</v>
          </cell>
          <cell r="C732" t="str">
            <v>ENTRE FOLHAS</v>
          </cell>
          <cell r="D732">
            <v>0</v>
          </cell>
          <cell r="E732">
            <v>0</v>
          </cell>
          <cell r="F732">
            <v>0</v>
          </cell>
        </row>
        <row r="733">
          <cell r="A733">
            <v>734</v>
          </cell>
          <cell r="B733">
            <v>26139790000184</v>
          </cell>
          <cell r="C733" t="str">
            <v>FERVEDOURO</v>
          </cell>
          <cell r="D733">
            <v>0</v>
          </cell>
          <cell r="E733">
            <v>10899.32</v>
          </cell>
          <cell r="F733">
            <v>10899.32</v>
          </cell>
        </row>
        <row r="734">
          <cell r="A734">
            <v>736</v>
          </cell>
          <cell r="B734">
            <v>25224304000163</v>
          </cell>
          <cell r="C734" t="str">
            <v>ICARAÍ DE MINAS</v>
          </cell>
          <cell r="D734">
            <v>0</v>
          </cell>
          <cell r="E734">
            <v>9174.65</v>
          </cell>
          <cell r="F734">
            <v>9174.65</v>
          </cell>
        </row>
        <row r="735">
          <cell r="A735">
            <v>737</v>
          </cell>
          <cell r="B735">
            <v>66229543000193</v>
          </cell>
          <cell r="C735" t="str">
            <v>IPABA</v>
          </cell>
          <cell r="D735">
            <v>0</v>
          </cell>
          <cell r="E735">
            <v>0</v>
          </cell>
          <cell r="F735">
            <v>0</v>
          </cell>
        </row>
        <row r="736">
          <cell r="A736">
            <v>738</v>
          </cell>
          <cell r="B736">
            <v>25209149000106</v>
          </cell>
          <cell r="C736" t="str">
            <v>JAÍBA</v>
          </cell>
          <cell r="D736">
            <v>0</v>
          </cell>
          <cell r="E736">
            <v>0</v>
          </cell>
          <cell r="F736">
            <v>0</v>
          </cell>
        </row>
        <row r="737">
          <cell r="A737">
            <v>739</v>
          </cell>
          <cell r="B737">
            <v>66230384000147</v>
          </cell>
          <cell r="C737" t="str">
            <v>JAMPRUCA</v>
          </cell>
          <cell r="D737">
            <v>0</v>
          </cell>
          <cell r="E737">
            <v>0</v>
          </cell>
          <cell r="F737">
            <v>0</v>
          </cell>
        </row>
        <row r="738">
          <cell r="A738">
            <v>740</v>
          </cell>
          <cell r="B738">
            <v>64487614000122</v>
          </cell>
          <cell r="C738" t="str">
            <v>JUATUBA</v>
          </cell>
          <cell r="D738">
            <v>0</v>
          </cell>
          <cell r="E738">
            <v>0</v>
          </cell>
          <cell r="F738">
            <v>0</v>
          </cell>
        </row>
        <row r="739">
          <cell r="A739">
            <v>741</v>
          </cell>
          <cell r="B739">
            <v>23097454000128</v>
          </cell>
          <cell r="C739" t="str">
            <v>LAGOA GRANDE</v>
          </cell>
          <cell r="D739">
            <v>0</v>
          </cell>
          <cell r="E739">
            <v>21603.35</v>
          </cell>
          <cell r="F739">
            <v>21603.35</v>
          </cell>
        </row>
        <row r="740">
          <cell r="A740">
            <v>742</v>
          </cell>
          <cell r="B740">
            <v>26042556000134</v>
          </cell>
          <cell r="C740" t="str">
            <v>LIMEIRA DO OESTE</v>
          </cell>
          <cell r="D740">
            <v>0</v>
          </cell>
          <cell r="E740">
            <v>49536.04</v>
          </cell>
          <cell r="F740">
            <v>49536.04</v>
          </cell>
        </row>
        <row r="741">
          <cell r="A741">
            <v>743</v>
          </cell>
          <cell r="B741">
            <v>25223009000192</v>
          </cell>
          <cell r="C741" t="str">
            <v>LONTRA</v>
          </cell>
          <cell r="D741">
            <v>0</v>
          </cell>
          <cell r="E741">
            <v>0</v>
          </cell>
          <cell r="F741">
            <v>0</v>
          </cell>
        </row>
        <row r="742">
          <cell r="A742">
            <v>744</v>
          </cell>
          <cell r="B742">
            <v>25212242000170</v>
          </cell>
          <cell r="C742" t="str">
            <v>MAMONAS</v>
          </cell>
          <cell r="D742">
            <v>0</v>
          </cell>
          <cell r="E742">
            <v>0</v>
          </cell>
          <cell r="F742">
            <v>0</v>
          </cell>
        </row>
        <row r="743">
          <cell r="A743">
            <v>745</v>
          </cell>
          <cell r="B743">
            <v>66234360000166</v>
          </cell>
          <cell r="C743" t="str">
            <v>MATA VERDE</v>
          </cell>
          <cell r="D743">
            <v>0</v>
          </cell>
          <cell r="E743">
            <v>0</v>
          </cell>
          <cell r="F743">
            <v>0</v>
          </cell>
        </row>
        <row r="744">
          <cell r="A744">
            <v>746</v>
          </cell>
          <cell r="B744">
            <v>25209115000111</v>
          </cell>
          <cell r="C744" t="str">
            <v>MATIAS CARDOSO</v>
          </cell>
          <cell r="D744">
            <v>0</v>
          </cell>
          <cell r="E744">
            <v>0</v>
          </cell>
          <cell r="F744">
            <v>0</v>
          </cell>
        </row>
        <row r="745">
          <cell r="A745">
            <v>747</v>
          </cell>
          <cell r="B745">
            <v>25223983000156</v>
          </cell>
          <cell r="C745" t="str">
            <v>MONTEZUMA</v>
          </cell>
          <cell r="D745">
            <v>0</v>
          </cell>
          <cell r="E745">
            <v>0</v>
          </cell>
          <cell r="F745">
            <v>0</v>
          </cell>
        </row>
        <row r="746">
          <cell r="A746">
            <v>750</v>
          </cell>
          <cell r="B746">
            <v>66234345000118</v>
          </cell>
          <cell r="C746" t="str">
            <v>PALMÓPOLIS</v>
          </cell>
          <cell r="D746">
            <v>0</v>
          </cell>
          <cell r="E746">
            <v>0</v>
          </cell>
          <cell r="F746">
            <v>0</v>
          </cell>
        </row>
        <row r="747">
          <cell r="A747">
            <v>751</v>
          </cell>
          <cell r="B747">
            <v>25209156000108</v>
          </cell>
          <cell r="C747" t="str">
            <v>PEDRAS DE MARIA DA CRUZ</v>
          </cell>
          <cell r="D747">
            <v>0</v>
          </cell>
          <cell r="E747">
            <v>0</v>
          </cell>
          <cell r="F747">
            <v>0</v>
          </cell>
        </row>
        <row r="748">
          <cell r="A748">
            <v>754</v>
          </cell>
          <cell r="B748">
            <v>25222118000195</v>
          </cell>
          <cell r="C748" t="str">
            <v>RIACHINHO</v>
          </cell>
          <cell r="D748">
            <v>0</v>
          </cell>
          <cell r="E748">
            <v>0</v>
          </cell>
          <cell r="F748">
            <v>0</v>
          </cell>
        </row>
        <row r="749">
          <cell r="A749">
            <v>756</v>
          </cell>
          <cell r="B749">
            <v>66229634000129</v>
          </cell>
          <cell r="C749" t="str">
            <v>SANTA BÁRBARA DO LESTE</v>
          </cell>
          <cell r="D749">
            <v>0</v>
          </cell>
          <cell r="E749">
            <v>9382.32</v>
          </cell>
          <cell r="F749">
            <v>9382.32</v>
          </cell>
        </row>
        <row r="750">
          <cell r="A750">
            <v>757</v>
          </cell>
          <cell r="B750">
            <v>66229584000180</v>
          </cell>
          <cell r="C750" t="str">
            <v>SANTA RITA DE MINAS</v>
          </cell>
          <cell r="D750">
            <v>0</v>
          </cell>
          <cell r="E750">
            <v>8718.61</v>
          </cell>
          <cell r="F750">
            <v>8718.61</v>
          </cell>
        </row>
        <row r="751">
          <cell r="A751">
            <v>758</v>
          </cell>
          <cell r="B751">
            <v>38515573000120</v>
          </cell>
          <cell r="C751" t="str">
            <v>SANTANA DO PARAÍSO</v>
          </cell>
          <cell r="D751">
            <v>0</v>
          </cell>
          <cell r="E751">
            <v>0</v>
          </cell>
          <cell r="F751">
            <v>0</v>
          </cell>
        </row>
        <row r="752">
          <cell r="A752">
            <v>760</v>
          </cell>
          <cell r="B752">
            <v>66232521000182</v>
          </cell>
          <cell r="C752" t="str">
            <v>SÃO JOÃO DO MANHUAÇU</v>
          </cell>
          <cell r="D752">
            <v>0</v>
          </cell>
          <cell r="E752">
            <v>11703.4</v>
          </cell>
          <cell r="F752">
            <v>11703.4</v>
          </cell>
        </row>
        <row r="753">
          <cell r="A753">
            <v>761</v>
          </cell>
          <cell r="B753">
            <v>22705248000190</v>
          </cell>
          <cell r="C753" t="str">
            <v>SÃO JOÃO DO MANTENINHA</v>
          </cell>
          <cell r="D753">
            <v>0</v>
          </cell>
          <cell r="E753">
            <v>7770.4</v>
          </cell>
          <cell r="F753">
            <v>7770.4</v>
          </cell>
        </row>
        <row r="754">
          <cell r="A754">
            <v>763</v>
          </cell>
          <cell r="B754">
            <v>42774281000180</v>
          </cell>
          <cell r="C754" t="str">
            <v>SÃO JOSÉ DA LAPA</v>
          </cell>
          <cell r="D754">
            <v>0</v>
          </cell>
          <cell r="E754">
            <v>0</v>
          </cell>
          <cell r="F754">
            <v>0</v>
          </cell>
        </row>
        <row r="755">
          <cell r="A755">
            <v>766</v>
          </cell>
          <cell r="B755">
            <v>41778556000190</v>
          </cell>
          <cell r="C755" t="str">
            <v>SENADOR AMARAL</v>
          </cell>
          <cell r="D755">
            <v>0</v>
          </cell>
          <cell r="E755">
            <v>11803.55</v>
          </cell>
          <cell r="F755">
            <v>11803.55</v>
          </cell>
        </row>
        <row r="756">
          <cell r="A756">
            <v>767</v>
          </cell>
          <cell r="B756">
            <v>66229717000118</v>
          </cell>
          <cell r="C756" t="str">
            <v>UBAPORANGA</v>
          </cell>
          <cell r="D756">
            <v>0</v>
          </cell>
          <cell r="E756">
            <v>0</v>
          </cell>
          <cell r="F756">
            <v>0</v>
          </cell>
        </row>
        <row r="757">
          <cell r="A757">
            <v>768</v>
          </cell>
          <cell r="B757">
            <v>25223850000180</v>
          </cell>
          <cell r="C757" t="str">
            <v>URUCUIA</v>
          </cell>
          <cell r="D757">
            <v>0</v>
          </cell>
          <cell r="E757">
            <v>0</v>
          </cell>
          <cell r="F757">
            <v>0</v>
          </cell>
        </row>
        <row r="758">
          <cell r="A758">
            <v>769</v>
          </cell>
          <cell r="B758">
            <v>1616270000194</v>
          </cell>
          <cell r="C758" t="str">
            <v>ALTO CAPARAÓ</v>
          </cell>
          <cell r="D758">
            <v>0</v>
          </cell>
          <cell r="E758">
            <v>9218.05</v>
          </cell>
          <cell r="F758">
            <v>9218.05</v>
          </cell>
        </row>
        <row r="759">
          <cell r="A759">
            <v>770</v>
          </cell>
          <cell r="B759">
            <v>1113937000136</v>
          </cell>
          <cell r="C759" t="str">
            <v>ANGELÂNDIA</v>
          </cell>
          <cell r="D759">
            <v>0</v>
          </cell>
          <cell r="E759">
            <v>0</v>
          </cell>
          <cell r="F759">
            <v>0</v>
          </cell>
        </row>
        <row r="760">
          <cell r="A760">
            <v>771</v>
          </cell>
          <cell r="B760">
            <v>1608511000153</v>
          </cell>
          <cell r="C760" t="str">
            <v>ARICANDUVA</v>
          </cell>
          <cell r="D760">
            <v>53210.48</v>
          </cell>
          <cell r="E760">
            <v>0</v>
          </cell>
          <cell r="F760">
            <v>53210.48</v>
          </cell>
        </row>
        <row r="761">
          <cell r="A761">
            <v>772</v>
          </cell>
          <cell r="B761">
            <v>1614602000100</v>
          </cell>
          <cell r="C761" t="str">
            <v>BERIZAL</v>
          </cell>
          <cell r="D761">
            <v>0</v>
          </cell>
          <cell r="E761">
            <v>0</v>
          </cell>
          <cell r="F761">
            <v>0</v>
          </cell>
        </row>
        <row r="762">
          <cell r="A762">
            <v>773</v>
          </cell>
          <cell r="B762">
            <v>1612493000183</v>
          </cell>
          <cell r="C762" t="str">
            <v>BONITO DE MINAS</v>
          </cell>
          <cell r="D762">
            <v>0</v>
          </cell>
          <cell r="E762">
            <v>0</v>
          </cell>
          <cell r="F762">
            <v>0</v>
          </cell>
        </row>
        <row r="763">
          <cell r="A763">
            <v>774</v>
          </cell>
          <cell r="B763">
            <v>1602009000135</v>
          </cell>
          <cell r="C763" t="str">
            <v>BRASILÂNDIA DE MINAS</v>
          </cell>
          <cell r="D763">
            <v>0</v>
          </cell>
          <cell r="E763">
            <v>22224.8</v>
          </cell>
          <cell r="F763">
            <v>22224.8</v>
          </cell>
        </row>
        <row r="764">
          <cell r="A764">
            <v>775</v>
          </cell>
          <cell r="B764">
            <v>1613126000102</v>
          </cell>
          <cell r="C764" t="str">
            <v>BUGRE</v>
          </cell>
          <cell r="D764">
            <v>0</v>
          </cell>
          <cell r="E764">
            <v>0</v>
          </cell>
          <cell r="F764">
            <v>0</v>
          </cell>
        </row>
        <row r="765">
          <cell r="A765">
            <v>776</v>
          </cell>
          <cell r="B765">
            <v>1603707000155</v>
          </cell>
          <cell r="C765" t="str">
            <v>CABECEIRA GRANDE</v>
          </cell>
          <cell r="D765">
            <v>0</v>
          </cell>
          <cell r="E765">
            <v>37009.13</v>
          </cell>
          <cell r="F765">
            <v>37009.13</v>
          </cell>
        </row>
        <row r="766">
          <cell r="A766">
            <v>777</v>
          </cell>
          <cell r="B766">
            <v>1612551000179</v>
          </cell>
          <cell r="C766" t="str">
            <v>CAMPO AZUL</v>
          </cell>
          <cell r="D766">
            <v>0</v>
          </cell>
          <cell r="E766">
            <v>0</v>
          </cell>
          <cell r="F766">
            <v>0</v>
          </cell>
        </row>
        <row r="767">
          <cell r="A767">
            <v>778</v>
          </cell>
          <cell r="B767">
            <v>1617441000108</v>
          </cell>
          <cell r="C767" t="str">
            <v>CANTAGALO</v>
          </cell>
          <cell r="D767">
            <v>0</v>
          </cell>
          <cell r="E767">
            <v>7478.79</v>
          </cell>
          <cell r="F767">
            <v>7478.79</v>
          </cell>
        </row>
        <row r="768">
          <cell r="A768">
            <v>779</v>
          </cell>
          <cell r="B768">
            <v>1612370000142</v>
          </cell>
          <cell r="C768" t="str">
            <v>CATAS ALTAS</v>
          </cell>
          <cell r="D768">
            <v>0</v>
          </cell>
          <cell r="E768">
            <v>38704.09</v>
          </cell>
          <cell r="F768">
            <v>38704.09</v>
          </cell>
        </row>
        <row r="769">
          <cell r="A769">
            <v>780</v>
          </cell>
          <cell r="B769">
            <v>1612502000136</v>
          </cell>
          <cell r="C769" t="str">
            <v>CATUTI</v>
          </cell>
          <cell r="D769">
            <v>0</v>
          </cell>
          <cell r="E769">
            <v>0</v>
          </cell>
          <cell r="F769">
            <v>0</v>
          </cell>
        </row>
        <row r="770">
          <cell r="A770">
            <v>781</v>
          </cell>
          <cell r="B770">
            <v>1612489000115</v>
          </cell>
          <cell r="C770" t="str">
            <v>CHAPADA GAÚCHA</v>
          </cell>
          <cell r="D770">
            <v>0</v>
          </cell>
          <cell r="E770">
            <v>0</v>
          </cell>
          <cell r="F770">
            <v>0</v>
          </cell>
        </row>
        <row r="771">
          <cell r="A771">
            <v>782</v>
          </cell>
          <cell r="B771">
            <v>1612492000139</v>
          </cell>
          <cell r="C771" t="str">
            <v>CÔNEGO MARINHO</v>
          </cell>
          <cell r="D771">
            <v>0</v>
          </cell>
          <cell r="E771">
            <v>0</v>
          </cell>
          <cell r="F771">
            <v>0</v>
          </cell>
        </row>
        <row r="772">
          <cell r="A772">
            <v>783</v>
          </cell>
          <cell r="B772">
            <v>1006232000110</v>
          </cell>
          <cell r="C772" t="str">
            <v>CONFINS</v>
          </cell>
          <cell r="D772">
            <v>0</v>
          </cell>
          <cell r="E772">
            <v>43143.27</v>
          </cell>
          <cell r="F772">
            <v>43143.27</v>
          </cell>
        </row>
        <row r="773">
          <cell r="A773">
            <v>784</v>
          </cell>
          <cell r="B773">
            <v>1614862000177</v>
          </cell>
          <cell r="C773" t="str">
            <v>CÓRREGO FUNDO</v>
          </cell>
          <cell r="D773">
            <v>0</v>
          </cell>
          <cell r="E773">
            <v>18486.65</v>
          </cell>
          <cell r="F773">
            <v>18486.65</v>
          </cell>
        </row>
        <row r="774">
          <cell r="A774">
            <v>785</v>
          </cell>
          <cell r="B774">
            <v>1614283000124</v>
          </cell>
          <cell r="C774" t="str">
            <v>CRISÓLITA</v>
          </cell>
          <cell r="D774">
            <v>0</v>
          </cell>
          <cell r="E774">
            <v>0</v>
          </cell>
          <cell r="F774">
            <v>0</v>
          </cell>
        </row>
        <row r="775">
          <cell r="A775">
            <v>786</v>
          </cell>
          <cell r="B775">
            <v>1615422000134</v>
          </cell>
          <cell r="C775" t="str">
            <v>CUPARAQUE</v>
          </cell>
          <cell r="D775">
            <v>0</v>
          </cell>
          <cell r="E775">
            <v>0</v>
          </cell>
          <cell r="F775">
            <v>0</v>
          </cell>
        </row>
        <row r="776">
          <cell r="A776">
            <v>787</v>
          </cell>
          <cell r="B776">
            <v>1613076000155</v>
          </cell>
          <cell r="C776" t="str">
            <v>CURRAL DE DENTRO</v>
          </cell>
          <cell r="D776">
            <v>0</v>
          </cell>
          <cell r="E776">
            <v>0</v>
          </cell>
          <cell r="F776">
            <v>0</v>
          </cell>
        </row>
        <row r="777">
          <cell r="A777">
            <v>788</v>
          </cell>
          <cell r="B777">
            <v>1613073000111</v>
          </cell>
          <cell r="C777" t="str">
            <v>DIVISA ALEGRE</v>
          </cell>
          <cell r="D777">
            <v>0</v>
          </cell>
          <cell r="E777">
            <v>0</v>
          </cell>
          <cell r="F777">
            <v>0</v>
          </cell>
        </row>
        <row r="778">
          <cell r="A778">
            <v>789</v>
          </cell>
          <cell r="B778">
            <v>1602782000100</v>
          </cell>
          <cell r="C778" t="str">
            <v>DOM BOSCO</v>
          </cell>
          <cell r="D778">
            <v>0</v>
          </cell>
          <cell r="E778">
            <v>7806.39</v>
          </cell>
          <cell r="F778">
            <v>7806.39</v>
          </cell>
        </row>
        <row r="779">
          <cell r="A779">
            <v>790</v>
          </cell>
          <cell r="B779">
            <v>1613394000116</v>
          </cell>
          <cell r="C779" t="str">
            <v>FRANCISCÓPOLIS</v>
          </cell>
          <cell r="D779">
            <v>0</v>
          </cell>
          <cell r="E779">
            <v>0</v>
          </cell>
          <cell r="F779">
            <v>0</v>
          </cell>
        </row>
        <row r="780">
          <cell r="A780">
            <v>791</v>
          </cell>
          <cell r="B780">
            <v>1615008000125</v>
          </cell>
          <cell r="C780" t="str">
            <v>FREI LAGONEGRO</v>
          </cell>
          <cell r="D780">
            <v>0</v>
          </cell>
          <cell r="E780">
            <v>5378.45</v>
          </cell>
          <cell r="F780">
            <v>5378.45</v>
          </cell>
        </row>
        <row r="781">
          <cell r="A781">
            <v>792</v>
          </cell>
          <cell r="B781">
            <v>1612483000148</v>
          </cell>
          <cell r="C781" t="str">
            <v>FRUTA DE LEITE</v>
          </cell>
          <cell r="D781">
            <v>0</v>
          </cell>
          <cell r="E781">
            <v>0</v>
          </cell>
          <cell r="F781">
            <v>0</v>
          </cell>
        </row>
        <row r="782">
          <cell r="A782">
            <v>793</v>
          </cell>
          <cell r="B782">
            <v>1612482000101</v>
          </cell>
          <cell r="C782" t="str">
            <v>GAMELEIRAS</v>
          </cell>
          <cell r="D782">
            <v>0</v>
          </cell>
          <cell r="E782">
            <v>0</v>
          </cell>
          <cell r="F782">
            <v>0</v>
          </cell>
        </row>
        <row r="783">
          <cell r="A783">
            <v>794</v>
          </cell>
          <cell r="B783">
            <v>1612496000117</v>
          </cell>
          <cell r="C783" t="str">
            <v>GLAUCILANDIA</v>
          </cell>
          <cell r="D783">
            <v>0</v>
          </cell>
          <cell r="E783">
            <v>4786.27</v>
          </cell>
          <cell r="F783">
            <v>4786.27</v>
          </cell>
        </row>
        <row r="784">
          <cell r="A784">
            <v>795</v>
          </cell>
          <cell r="B784">
            <v>1615421000190</v>
          </cell>
          <cell r="C784" t="str">
            <v>GOIABEIRA</v>
          </cell>
          <cell r="D784">
            <v>0</v>
          </cell>
          <cell r="E784">
            <v>0</v>
          </cell>
          <cell r="F784">
            <v>0</v>
          </cell>
        </row>
        <row r="785">
          <cell r="A785">
            <v>796</v>
          </cell>
          <cell r="B785">
            <v>1611137000145</v>
          </cell>
          <cell r="C785" t="str">
            <v>GOIANÁ</v>
          </cell>
          <cell r="D785">
            <v>0</v>
          </cell>
          <cell r="E785">
            <v>6606.77</v>
          </cell>
          <cell r="F785">
            <v>6606.77</v>
          </cell>
        </row>
        <row r="786">
          <cell r="A786">
            <v>797</v>
          </cell>
          <cell r="B786">
            <v>1612549000108</v>
          </cell>
          <cell r="C786" t="str">
            <v>GUARACIAMA</v>
          </cell>
          <cell r="D786">
            <v>0</v>
          </cell>
          <cell r="E786">
            <v>6532.25</v>
          </cell>
          <cell r="F786">
            <v>6532.25</v>
          </cell>
        </row>
        <row r="787">
          <cell r="A787">
            <v>798</v>
          </cell>
          <cell r="B787">
            <v>1612477000190</v>
          </cell>
          <cell r="C787" t="str">
            <v>IBIRACATU</v>
          </cell>
          <cell r="D787">
            <v>0</v>
          </cell>
          <cell r="E787">
            <v>7082.98</v>
          </cell>
          <cell r="F787">
            <v>7082.98</v>
          </cell>
        </row>
        <row r="788">
          <cell r="A788">
            <v>799</v>
          </cell>
          <cell r="B788">
            <v>1613233000122</v>
          </cell>
          <cell r="C788" t="str">
            <v>IMBÉ DE MINAS</v>
          </cell>
          <cell r="D788">
            <v>0</v>
          </cell>
          <cell r="E788">
            <v>0</v>
          </cell>
          <cell r="F788">
            <v>0</v>
          </cell>
        </row>
        <row r="789">
          <cell r="A789">
            <v>800</v>
          </cell>
          <cell r="B789">
            <v>1614599000116</v>
          </cell>
          <cell r="C789" t="str">
            <v>INDAIABIRA</v>
          </cell>
          <cell r="D789">
            <v>0</v>
          </cell>
          <cell r="E789">
            <v>0</v>
          </cell>
          <cell r="F789">
            <v>0</v>
          </cell>
        </row>
        <row r="790">
          <cell r="A790">
            <v>801</v>
          </cell>
          <cell r="B790">
            <v>1613376000134</v>
          </cell>
          <cell r="C790" t="str">
            <v>JENIPAPO DE MINAS</v>
          </cell>
          <cell r="D790">
            <v>0</v>
          </cell>
          <cell r="E790">
            <v>0</v>
          </cell>
          <cell r="F790">
            <v>0</v>
          </cell>
        </row>
        <row r="791">
          <cell r="A791">
            <v>802</v>
          </cell>
          <cell r="B791">
            <v>1613372000156</v>
          </cell>
          <cell r="C791" t="str">
            <v>JOSÉ GONÇALVES DE MINAS</v>
          </cell>
          <cell r="D791">
            <v>0</v>
          </cell>
          <cell r="E791">
            <v>0</v>
          </cell>
          <cell r="F791">
            <v>0</v>
          </cell>
        </row>
        <row r="792">
          <cell r="A792">
            <v>803</v>
          </cell>
          <cell r="B792">
            <v>1613072000177</v>
          </cell>
          <cell r="C792" t="str">
            <v>JOSÉ RAYDAN</v>
          </cell>
          <cell r="D792">
            <v>0</v>
          </cell>
          <cell r="E792">
            <v>7010.55</v>
          </cell>
          <cell r="F792">
            <v>7010.55</v>
          </cell>
        </row>
        <row r="793">
          <cell r="A793">
            <v>804</v>
          </cell>
          <cell r="B793">
            <v>1612503000180</v>
          </cell>
          <cell r="C793" t="str">
            <v>JOSENÓPOLIS</v>
          </cell>
          <cell r="D793">
            <v>0</v>
          </cell>
          <cell r="E793">
            <v>7750.57</v>
          </cell>
          <cell r="F793">
            <v>7750.57</v>
          </cell>
        </row>
        <row r="794">
          <cell r="A794">
            <v>805</v>
          </cell>
          <cell r="B794">
            <v>1612485000137</v>
          </cell>
          <cell r="C794" t="str">
            <v>JUVENÍLIA</v>
          </cell>
          <cell r="D794">
            <v>0</v>
          </cell>
          <cell r="E794">
            <v>0</v>
          </cell>
          <cell r="F794">
            <v>0</v>
          </cell>
        </row>
        <row r="795">
          <cell r="A795">
            <v>806</v>
          </cell>
          <cell r="B795">
            <v>1587109000130</v>
          </cell>
          <cell r="C795" t="str">
            <v>LEME DO PRADO</v>
          </cell>
          <cell r="D795">
            <v>0</v>
          </cell>
          <cell r="E795">
            <v>0</v>
          </cell>
          <cell r="F795">
            <v>0</v>
          </cell>
        </row>
        <row r="796">
          <cell r="A796">
            <v>807</v>
          </cell>
          <cell r="B796">
            <v>1615423000189</v>
          </cell>
          <cell r="C796" t="str">
            <v>LUISBURGO</v>
          </cell>
          <cell r="D796">
            <v>0</v>
          </cell>
          <cell r="E796">
            <v>0</v>
          </cell>
          <cell r="F796">
            <v>0</v>
          </cell>
        </row>
        <row r="797">
          <cell r="A797">
            <v>808</v>
          </cell>
          <cell r="B797">
            <v>1612887000131</v>
          </cell>
          <cell r="C797" t="str">
            <v>LUISLÂNDIA</v>
          </cell>
          <cell r="D797">
            <v>0</v>
          </cell>
          <cell r="E797">
            <v>0</v>
          </cell>
          <cell r="F797">
            <v>0</v>
          </cell>
        </row>
        <row r="798">
          <cell r="A798">
            <v>809</v>
          </cell>
          <cell r="B798">
            <v>1612508000103</v>
          </cell>
          <cell r="C798" t="str">
            <v>MÁRIO CAMPOS</v>
          </cell>
          <cell r="D798">
            <v>0</v>
          </cell>
          <cell r="E798">
            <v>0</v>
          </cell>
          <cell r="F798">
            <v>0</v>
          </cell>
        </row>
        <row r="799">
          <cell r="A799">
            <v>810</v>
          </cell>
          <cell r="B799">
            <v>1615420000145</v>
          </cell>
          <cell r="C799" t="str">
            <v>MARTINS SOARES</v>
          </cell>
          <cell r="D799">
            <v>0</v>
          </cell>
          <cell r="E799">
            <v>13005.89</v>
          </cell>
          <cell r="F799">
            <v>13005.89</v>
          </cell>
        </row>
        <row r="800">
          <cell r="A800">
            <v>811</v>
          </cell>
          <cell r="B800">
            <v>1612491000194</v>
          </cell>
          <cell r="C800" t="str">
            <v>MIRAVÂNIA</v>
          </cell>
          <cell r="D800">
            <v>0</v>
          </cell>
          <cell r="E800">
            <v>6645.02</v>
          </cell>
          <cell r="F800">
            <v>6645.02</v>
          </cell>
        </row>
        <row r="801">
          <cell r="A801">
            <v>812</v>
          </cell>
          <cell r="B801">
            <v>1615007000180</v>
          </cell>
          <cell r="C801" t="str">
            <v>MONTE FORMOSO</v>
          </cell>
          <cell r="D801">
            <v>0</v>
          </cell>
          <cell r="E801">
            <v>0</v>
          </cell>
          <cell r="F801">
            <v>0</v>
          </cell>
        </row>
        <row r="802">
          <cell r="A802">
            <v>813</v>
          </cell>
          <cell r="B802">
            <v>1613208000149</v>
          </cell>
          <cell r="C802" t="str">
            <v>NAQUE</v>
          </cell>
          <cell r="D802">
            <v>0</v>
          </cell>
          <cell r="E802">
            <v>0</v>
          </cell>
          <cell r="F802">
            <v>0</v>
          </cell>
        </row>
        <row r="803">
          <cell r="A803">
            <v>814</v>
          </cell>
          <cell r="B803">
            <v>1593752000176</v>
          </cell>
          <cell r="C803" t="str">
            <v>NATALÂNDIA</v>
          </cell>
          <cell r="D803">
            <v>0</v>
          </cell>
          <cell r="E803">
            <v>8092.7</v>
          </cell>
          <cell r="F803">
            <v>8092.7</v>
          </cell>
        </row>
        <row r="804">
          <cell r="A804">
            <v>815</v>
          </cell>
          <cell r="B804">
            <v>1612495000172</v>
          </cell>
          <cell r="C804" t="str">
            <v>NINHEIRA</v>
          </cell>
          <cell r="D804">
            <v>0</v>
          </cell>
          <cell r="E804">
            <v>0</v>
          </cell>
          <cell r="F804">
            <v>0</v>
          </cell>
        </row>
        <row r="805">
          <cell r="A805">
            <v>816</v>
          </cell>
          <cell r="B805">
            <v>1613169000180</v>
          </cell>
          <cell r="C805" t="str">
            <v>NOVA BELÉM</v>
          </cell>
          <cell r="D805">
            <v>0</v>
          </cell>
          <cell r="E805">
            <v>5306.06</v>
          </cell>
          <cell r="F805">
            <v>5306.06</v>
          </cell>
        </row>
        <row r="806">
          <cell r="A806">
            <v>817</v>
          </cell>
          <cell r="B806">
            <v>1612499000150</v>
          </cell>
          <cell r="C806" t="str">
            <v>NOVA PORTEIRINHA</v>
          </cell>
          <cell r="D806">
            <v>0</v>
          </cell>
          <cell r="E806">
            <v>0</v>
          </cell>
          <cell r="F806">
            <v>0</v>
          </cell>
        </row>
        <row r="807">
          <cell r="A807">
            <v>818</v>
          </cell>
          <cell r="B807">
            <v>1613373000109</v>
          </cell>
          <cell r="C807" t="str">
            <v>NOVO ORIENTE DE MINAS</v>
          </cell>
          <cell r="D807">
            <v>0</v>
          </cell>
          <cell r="E807">
            <v>0</v>
          </cell>
          <cell r="F807">
            <v>0</v>
          </cell>
        </row>
        <row r="808">
          <cell r="A808">
            <v>819</v>
          </cell>
          <cell r="B808">
            <v>1616420000160</v>
          </cell>
          <cell r="C808" t="str">
            <v>NOVORIZONTE</v>
          </cell>
          <cell r="D808">
            <v>0</v>
          </cell>
          <cell r="E808">
            <v>8307.07</v>
          </cell>
          <cell r="F808">
            <v>8307.07</v>
          </cell>
        </row>
        <row r="809">
          <cell r="A809">
            <v>820</v>
          </cell>
          <cell r="B809">
            <v>1612547000100</v>
          </cell>
          <cell r="C809" t="str">
            <v>OLHOS D' ÁGUA</v>
          </cell>
          <cell r="D809">
            <v>0</v>
          </cell>
          <cell r="E809">
            <v>0</v>
          </cell>
          <cell r="F809">
            <v>0</v>
          </cell>
        </row>
        <row r="810">
          <cell r="A810">
            <v>821</v>
          </cell>
          <cell r="B810">
            <v>1616836000188</v>
          </cell>
          <cell r="C810" t="str">
            <v>ORATÓRIOS</v>
          </cell>
          <cell r="D810">
            <v>0</v>
          </cell>
          <cell r="E810">
            <v>0</v>
          </cell>
          <cell r="F810">
            <v>0</v>
          </cell>
        </row>
        <row r="811">
          <cell r="A811">
            <v>822</v>
          </cell>
          <cell r="B811">
            <v>1616271000139</v>
          </cell>
          <cell r="C811" t="str">
            <v>ORIZANIA</v>
          </cell>
          <cell r="D811">
            <v>0</v>
          </cell>
          <cell r="E811">
            <v>9495.6</v>
          </cell>
          <cell r="F811">
            <v>9495.6</v>
          </cell>
        </row>
        <row r="812">
          <cell r="A812">
            <v>823</v>
          </cell>
          <cell r="B812">
            <v>1612490000140</v>
          </cell>
          <cell r="C812" t="str">
            <v>PADRE CARVALHO</v>
          </cell>
          <cell r="D812">
            <v>0</v>
          </cell>
          <cell r="E812">
            <v>0</v>
          </cell>
          <cell r="F812">
            <v>0</v>
          </cell>
        </row>
        <row r="813">
          <cell r="A813">
            <v>824</v>
          </cell>
          <cell r="B813">
            <v>1612479000180</v>
          </cell>
          <cell r="C813" t="str">
            <v>PAI PEDRO</v>
          </cell>
          <cell r="D813">
            <v>0</v>
          </cell>
          <cell r="E813">
            <v>0</v>
          </cell>
          <cell r="F813">
            <v>0</v>
          </cell>
        </row>
        <row r="814">
          <cell r="A814">
            <v>825</v>
          </cell>
          <cell r="B814">
            <v>1612478000135</v>
          </cell>
          <cell r="C814" t="str">
            <v>PATIS</v>
          </cell>
          <cell r="D814">
            <v>0</v>
          </cell>
          <cell r="E814">
            <v>7253.5</v>
          </cell>
          <cell r="F814">
            <v>7253.5</v>
          </cell>
        </row>
        <row r="815">
          <cell r="A815">
            <v>826</v>
          </cell>
          <cell r="B815">
            <v>1640429000106</v>
          </cell>
          <cell r="C815" t="str">
            <v>PEDRA BONITA</v>
          </cell>
          <cell r="D815">
            <v>0</v>
          </cell>
          <cell r="E815">
            <v>0</v>
          </cell>
          <cell r="F815">
            <v>0</v>
          </cell>
        </row>
        <row r="816">
          <cell r="A816">
            <v>827</v>
          </cell>
          <cell r="B816">
            <v>1613077000108</v>
          </cell>
          <cell r="C816" t="str">
            <v>PERIQUITO</v>
          </cell>
          <cell r="D816">
            <v>0</v>
          </cell>
          <cell r="E816">
            <v>0</v>
          </cell>
          <cell r="F816">
            <v>0</v>
          </cell>
        </row>
        <row r="817">
          <cell r="A817">
            <v>828</v>
          </cell>
          <cell r="B817">
            <v>1613130000162</v>
          </cell>
          <cell r="C817" t="str">
            <v>PIEDADE DE CARATINGA</v>
          </cell>
          <cell r="D817">
            <v>0</v>
          </cell>
          <cell r="E817">
            <v>0</v>
          </cell>
          <cell r="F817">
            <v>0</v>
          </cell>
        </row>
        <row r="818">
          <cell r="A818">
            <v>829</v>
          </cell>
          <cell r="B818">
            <v>1613204000160</v>
          </cell>
          <cell r="C818" t="str">
            <v>PINGO D' ÁGUA</v>
          </cell>
          <cell r="D818">
            <v>0</v>
          </cell>
          <cell r="E818">
            <v>0</v>
          </cell>
          <cell r="F818">
            <v>0</v>
          </cell>
        </row>
        <row r="819">
          <cell r="A819">
            <v>830</v>
          </cell>
          <cell r="B819">
            <v>1612481000159</v>
          </cell>
          <cell r="C819" t="str">
            <v>PINTÓPOLIS</v>
          </cell>
          <cell r="D819">
            <v>0</v>
          </cell>
          <cell r="E819">
            <v>0</v>
          </cell>
          <cell r="F819">
            <v>0</v>
          </cell>
        </row>
        <row r="820">
          <cell r="A820">
            <v>831</v>
          </cell>
          <cell r="B820">
            <v>1612500000147</v>
          </cell>
          <cell r="C820" t="str">
            <v>PONTO CHIQUE</v>
          </cell>
          <cell r="D820">
            <v>0</v>
          </cell>
          <cell r="E820">
            <v>0</v>
          </cell>
          <cell r="F820">
            <v>0</v>
          </cell>
        </row>
        <row r="821">
          <cell r="A821">
            <v>832</v>
          </cell>
          <cell r="B821">
            <v>1613377000189</v>
          </cell>
          <cell r="C821" t="str">
            <v>PONTO DOS VOLANTES</v>
          </cell>
          <cell r="D821">
            <v>0</v>
          </cell>
          <cell r="E821">
            <v>0</v>
          </cell>
          <cell r="F821">
            <v>0</v>
          </cell>
        </row>
        <row r="822">
          <cell r="A822">
            <v>833</v>
          </cell>
          <cell r="B822">
            <v>1614977000161</v>
          </cell>
          <cell r="C822" t="str">
            <v>REDUTO</v>
          </cell>
          <cell r="D822">
            <v>0</v>
          </cell>
          <cell r="E822">
            <v>0</v>
          </cell>
          <cell r="F822">
            <v>0</v>
          </cell>
        </row>
        <row r="823">
          <cell r="A823">
            <v>834</v>
          </cell>
          <cell r="B823">
            <v>1616837000122</v>
          </cell>
          <cell r="C823" t="str">
            <v>ROSÁRIO DA LIMEIRA</v>
          </cell>
          <cell r="D823">
            <v>0</v>
          </cell>
          <cell r="E823">
            <v>8243.96</v>
          </cell>
          <cell r="F823">
            <v>8243.96</v>
          </cell>
        </row>
        <row r="824">
          <cell r="A824">
            <v>835</v>
          </cell>
          <cell r="B824">
            <v>1611138000190</v>
          </cell>
          <cell r="C824" t="str">
            <v>SANTA BÁRBARA DO MONTE VERDE</v>
          </cell>
          <cell r="D824">
            <v>0</v>
          </cell>
          <cell r="E824">
            <v>6525.35</v>
          </cell>
          <cell r="F824">
            <v>6525.35</v>
          </cell>
        </row>
        <row r="825">
          <cell r="A825">
            <v>836</v>
          </cell>
          <cell r="B825">
            <v>1615371000140</v>
          </cell>
          <cell r="C825" t="str">
            <v>SANTA CRUZ DE MINAS</v>
          </cell>
          <cell r="D825">
            <v>0</v>
          </cell>
          <cell r="E825">
            <v>8928.84</v>
          </cell>
          <cell r="F825">
            <v>8928.84</v>
          </cell>
        </row>
        <row r="826">
          <cell r="A826">
            <v>837</v>
          </cell>
          <cell r="B826">
            <v>1612497000161</v>
          </cell>
          <cell r="C826" t="str">
            <v>SANTA CRUZ DE SALINAS</v>
          </cell>
          <cell r="D826">
            <v>0</v>
          </cell>
          <cell r="E826">
            <v>0</v>
          </cell>
          <cell r="F826">
            <v>0</v>
          </cell>
        </row>
        <row r="827">
          <cell r="A827">
            <v>838</v>
          </cell>
          <cell r="B827">
            <v>1613395000160</v>
          </cell>
          <cell r="C827" t="str">
            <v>SANTA HELENA DE MINAS</v>
          </cell>
          <cell r="D827">
            <v>0</v>
          </cell>
          <cell r="E827">
            <v>0</v>
          </cell>
          <cell r="F827">
            <v>0</v>
          </cell>
        </row>
        <row r="828">
          <cell r="A828">
            <v>839</v>
          </cell>
          <cell r="B828">
            <v>1612484000192</v>
          </cell>
          <cell r="C828" t="str">
            <v>SANTO ANTÔNIO DO RETIRO</v>
          </cell>
          <cell r="D828">
            <v>0</v>
          </cell>
          <cell r="E828">
            <v>0</v>
          </cell>
          <cell r="F828">
            <v>0</v>
          </cell>
        </row>
        <row r="829">
          <cell r="A829">
            <v>840</v>
          </cell>
          <cell r="B829">
            <v>1613129000138</v>
          </cell>
          <cell r="C829" t="str">
            <v>SÃO DOMINGOS DAS DORES</v>
          </cell>
          <cell r="D829">
            <v>0</v>
          </cell>
          <cell r="E829">
            <v>8832.62</v>
          </cell>
          <cell r="F829">
            <v>8832.62</v>
          </cell>
        </row>
        <row r="830">
          <cell r="A830">
            <v>841</v>
          </cell>
          <cell r="B830">
            <v>1613121000171</v>
          </cell>
          <cell r="C830" t="str">
            <v>SÃO FÉLIX DE MINAS</v>
          </cell>
          <cell r="D830">
            <v>0</v>
          </cell>
          <cell r="E830">
            <v>0</v>
          </cell>
          <cell r="F830">
            <v>0</v>
          </cell>
        </row>
        <row r="831">
          <cell r="A831">
            <v>842</v>
          </cell>
          <cell r="B831">
            <v>1613075000100</v>
          </cell>
          <cell r="C831" t="str">
            <v>SÃO GERALDO DO BAIXIO</v>
          </cell>
          <cell r="D831">
            <v>0</v>
          </cell>
          <cell r="E831">
            <v>5300.49</v>
          </cell>
          <cell r="F831">
            <v>5300.49</v>
          </cell>
        </row>
        <row r="832">
          <cell r="A832">
            <v>843</v>
          </cell>
          <cell r="B832">
            <v>1612494000128</v>
          </cell>
          <cell r="C832" t="str">
            <v>SÃO JOÃO DA LAGOA</v>
          </cell>
          <cell r="D832">
            <v>0</v>
          </cell>
          <cell r="E832">
            <v>0</v>
          </cell>
          <cell r="F832">
            <v>0</v>
          </cell>
        </row>
        <row r="833">
          <cell r="A833">
            <v>844</v>
          </cell>
          <cell r="B833">
            <v>1612486000181</v>
          </cell>
          <cell r="C833" t="str">
            <v>SÃO JOÃO DAS MISSÕES</v>
          </cell>
          <cell r="D833">
            <v>0</v>
          </cell>
          <cell r="E833">
            <v>0</v>
          </cell>
          <cell r="F833">
            <v>0</v>
          </cell>
        </row>
        <row r="834">
          <cell r="A834">
            <v>845</v>
          </cell>
          <cell r="B834">
            <v>1612474000157</v>
          </cell>
          <cell r="C834" t="str">
            <v>SÃO JOÃO DO PACUÍ</v>
          </cell>
          <cell r="D834">
            <v>0</v>
          </cell>
          <cell r="E834">
            <v>0</v>
          </cell>
          <cell r="F834">
            <v>0</v>
          </cell>
        </row>
        <row r="835">
          <cell r="A835">
            <v>846</v>
          </cell>
          <cell r="B835">
            <v>1612516000150</v>
          </cell>
          <cell r="C835" t="str">
            <v>SÃO JOAQUIM DE BICAS</v>
          </cell>
          <cell r="D835">
            <v>0</v>
          </cell>
          <cell r="E835">
            <v>0</v>
          </cell>
          <cell r="F835">
            <v>0</v>
          </cell>
        </row>
        <row r="836">
          <cell r="A836">
            <v>847</v>
          </cell>
          <cell r="B836">
            <v>1616458000132</v>
          </cell>
          <cell r="C836" t="str">
            <v>SÃO JOSÉ DA BARRA</v>
          </cell>
          <cell r="D836">
            <v>0</v>
          </cell>
          <cell r="E836">
            <v>39106.72</v>
          </cell>
          <cell r="F836">
            <v>39106.72</v>
          </cell>
        </row>
        <row r="837">
          <cell r="A837">
            <v>848</v>
          </cell>
          <cell r="B837">
            <v>1616854000160</v>
          </cell>
          <cell r="C837" t="str">
            <v>SÃO SEBASTIÃO DA VARGEM ALEGRE</v>
          </cell>
          <cell r="D837">
            <v>0</v>
          </cell>
          <cell r="E837">
            <v>9608.65</v>
          </cell>
          <cell r="F837">
            <v>9608.65</v>
          </cell>
        </row>
        <row r="838">
          <cell r="A838">
            <v>849</v>
          </cell>
          <cell r="B838">
            <v>1613123000160</v>
          </cell>
          <cell r="C838" t="str">
            <v>SÃO SEBASTIÃO DO ANTA</v>
          </cell>
          <cell r="D838">
            <v>0</v>
          </cell>
          <cell r="E838">
            <v>0</v>
          </cell>
          <cell r="F838">
            <v>0</v>
          </cell>
        </row>
        <row r="839">
          <cell r="A839">
            <v>850</v>
          </cell>
          <cell r="B839">
            <v>1612509000158</v>
          </cell>
          <cell r="C839" t="str">
            <v>SARZEDO</v>
          </cell>
          <cell r="D839">
            <v>0</v>
          </cell>
          <cell r="E839">
            <v>0</v>
          </cell>
          <cell r="F839">
            <v>0</v>
          </cell>
        </row>
        <row r="840">
          <cell r="A840">
            <v>851</v>
          </cell>
          <cell r="B840">
            <v>1625189000170</v>
          </cell>
          <cell r="C840" t="str">
            <v>SEM-PEIXE</v>
          </cell>
          <cell r="D840">
            <v>0</v>
          </cell>
          <cell r="E840">
            <v>0</v>
          </cell>
          <cell r="F840">
            <v>0</v>
          </cell>
        </row>
        <row r="841">
          <cell r="A841">
            <v>852</v>
          </cell>
          <cell r="B841">
            <v>1612501000191</v>
          </cell>
          <cell r="C841" t="str">
            <v>SERRANÓPOLIS DE MINAS</v>
          </cell>
          <cell r="D841">
            <v>0</v>
          </cell>
          <cell r="E841">
            <v>0</v>
          </cell>
          <cell r="F841">
            <v>0</v>
          </cell>
        </row>
        <row r="842">
          <cell r="A842">
            <v>853</v>
          </cell>
          <cell r="B842">
            <v>1613375000190</v>
          </cell>
          <cell r="C842" t="str">
            <v>SETUBINHA</v>
          </cell>
          <cell r="D842">
            <v>0</v>
          </cell>
          <cell r="E842">
            <v>0</v>
          </cell>
          <cell r="F842">
            <v>0</v>
          </cell>
        </row>
        <row r="843">
          <cell r="A843">
            <v>854</v>
          </cell>
          <cell r="B843">
            <v>1616741000164</v>
          </cell>
          <cell r="C843" t="str">
            <v>TAPARUBA</v>
          </cell>
          <cell r="D843">
            <v>0</v>
          </cell>
          <cell r="E843">
            <v>0</v>
          </cell>
          <cell r="F843">
            <v>0</v>
          </cell>
        </row>
        <row r="844">
          <cell r="A844">
            <v>855</v>
          </cell>
          <cell r="B844">
            <v>1601656000122</v>
          </cell>
          <cell r="C844" t="str">
            <v>TOCOS DO MOJI</v>
          </cell>
          <cell r="D844">
            <v>0</v>
          </cell>
          <cell r="E844">
            <v>7808.42</v>
          </cell>
          <cell r="F844">
            <v>7808.42</v>
          </cell>
        </row>
        <row r="845">
          <cell r="A845">
            <v>856</v>
          </cell>
          <cell r="B845">
            <v>1051819000140</v>
          </cell>
          <cell r="C845" t="str">
            <v>UNIÃO DE MINAS</v>
          </cell>
          <cell r="D845">
            <v>0</v>
          </cell>
          <cell r="E845">
            <v>16895.15</v>
          </cell>
          <cell r="F845">
            <v>16895.15</v>
          </cell>
        </row>
        <row r="846">
          <cell r="A846">
            <v>857</v>
          </cell>
          <cell r="B846">
            <v>1609942000134</v>
          </cell>
          <cell r="C846" t="str">
            <v>URUANA DE MINAS</v>
          </cell>
          <cell r="D846">
            <v>0</v>
          </cell>
          <cell r="E846">
            <v>10912.15</v>
          </cell>
          <cell r="F846">
            <v>10912.15</v>
          </cell>
        </row>
        <row r="847">
          <cell r="A847">
            <v>858</v>
          </cell>
          <cell r="B847">
            <v>1613128000193</v>
          </cell>
          <cell r="C847" t="str">
            <v>VARGEM ALEGRE</v>
          </cell>
          <cell r="D847">
            <v>0</v>
          </cell>
          <cell r="E847">
            <v>0</v>
          </cell>
          <cell r="F847">
            <v>0</v>
          </cell>
        </row>
        <row r="848">
          <cell r="A848">
            <v>859</v>
          </cell>
          <cell r="B848">
            <v>1612885000142</v>
          </cell>
          <cell r="C848" t="str">
            <v>VARGEM GRANDE DO RIO PARDO</v>
          </cell>
          <cell r="D848">
            <v>0</v>
          </cell>
          <cell r="E848">
            <v>6980.85</v>
          </cell>
          <cell r="F848">
            <v>6980.85</v>
          </cell>
        </row>
        <row r="849">
          <cell r="A849">
            <v>860</v>
          </cell>
          <cell r="B849">
            <v>1609780000134</v>
          </cell>
          <cell r="C849" t="str">
            <v>VARJÃO DE MINAS</v>
          </cell>
          <cell r="D849">
            <v>0</v>
          </cell>
          <cell r="E849">
            <v>21479.57</v>
          </cell>
          <cell r="F849">
            <v>21479.57</v>
          </cell>
        </row>
        <row r="850">
          <cell r="A850">
            <v>861</v>
          </cell>
          <cell r="B850">
            <v>1612505000170</v>
          </cell>
          <cell r="C850" t="str">
            <v>VERDELÂNDIA</v>
          </cell>
          <cell r="D850">
            <v>0</v>
          </cell>
          <cell r="E850">
            <v>0</v>
          </cell>
          <cell r="F850">
            <v>0</v>
          </cell>
        </row>
        <row r="851">
          <cell r="A851">
            <v>862</v>
          </cell>
          <cell r="B851">
            <v>1614685000129</v>
          </cell>
          <cell r="C851" t="str">
            <v>VEREDINHA</v>
          </cell>
          <cell r="D851">
            <v>0</v>
          </cell>
          <cell r="E851">
            <v>0</v>
          </cell>
          <cell r="F851">
            <v>0</v>
          </cell>
        </row>
        <row r="852">
          <cell r="A852">
            <v>863</v>
          </cell>
          <cell r="B852">
            <v>1620744000171</v>
          </cell>
          <cell r="C852" t="str">
            <v>VERMELHO NOVO</v>
          </cell>
          <cell r="D852">
            <v>0</v>
          </cell>
          <cell r="E852">
            <v>5896.42</v>
          </cell>
          <cell r="F852">
            <v>5896.42</v>
          </cell>
        </row>
        <row r="853">
          <cell r="A853">
            <v>864</v>
          </cell>
          <cell r="B853">
            <v>1020881000175</v>
          </cell>
          <cell r="C853" t="str">
            <v>DELTA</v>
          </cell>
          <cell r="D853">
            <v>0</v>
          </cell>
          <cell r="E853">
            <v>0</v>
          </cell>
          <cell r="F853">
            <v>0</v>
          </cell>
        </row>
        <row r="854">
          <cell r="A854">
            <v>865</v>
          </cell>
          <cell r="B854">
            <v>1612476000146</v>
          </cell>
          <cell r="C854" t="str">
            <v>JAPONVAR</v>
          </cell>
          <cell r="D854">
            <v>0</v>
          </cell>
          <cell r="E854">
            <v>0</v>
          </cell>
          <cell r="F85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78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1" max="1" width="8.8515625" style="0" customWidth="1"/>
    <col min="2" max="2" width="37.421875" style="0" bestFit="1" customWidth="1"/>
    <col min="3" max="3" width="16.8515625" style="0" bestFit="1" customWidth="1"/>
    <col min="4" max="4" width="16.140625" style="0" customWidth="1"/>
    <col min="5" max="5" width="16.8515625" style="0" bestFit="1" customWidth="1"/>
    <col min="6" max="8" width="14.421875" style="0" bestFit="1" customWidth="1"/>
    <col min="9" max="10" width="11.57421875" style="0" bestFit="1" customWidth="1"/>
    <col min="11" max="11" width="14.28125" style="0" bestFit="1" customWidth="1"/>
  </cols>
  <sheetData>
    <row r="1" spans="1:5" ht="15">
      <c r="A1" s="38" t="s">
        <v>0</v>
      </c>
      <c r="B1" s="38"/>
      <c r="C1" s="38"/>
      <c r="D1" s="38"/>
      <c r="E1" s="38"/>
    </row>
    <row r="2" spans="1:5" ht="15">
      <c r="A2" s="1"/>
      <c r="B2" s="1"/>
      <c r="C2" s="2"/>
      <c r="D2" s="1"/>
      <c r="E2" s="1"/>
    </row>
    <row r="3" spans="1:5" ht="45.75" customHeight="1">
      <c r="A3" s="39" t="s">
        <v>1</v>
      </c>
      <c r="B3" s="39"/>
      <c r="C3" s="39"/>
      <c r="D3" s="39"/>
      <c r="E3" s="39"/>
    </row>
    <row r="4" spans="1:5" ht="15">
      <c r="A4" s="3"/>
      <c r="B4" s="3"/>
      <c r="C4" s="3"/>
      <c r="D4" s="4"/>
      <c r="E4" s="3"/>
    </row>
    <row r="5" spans="1:5" ht="53.25" customHeight="1">
      <c r="A5" s="40" t="s">
        <v>2</v>
      </c>
      <c r="B5" s="40"/>
      <c r="C5" s="40"/>
      <c r="D5" s="40"/>
      <c r="E5" s="40"/>
    </row>
    <row r="6" spans="1:5" ht="15">
      <c r="A6" s="6"/>
      <c r="B6" s="6"/>
      <c r="C6" s="5"/>
      <c r="D6" s="7"/>
      <c r="E6" s="6"/>
    </row>
    <row r="7" spans="1:5" ht="15">
      <c r="A7" s="41" t="s">
        <v>3</v>
      </c>
      <c r="B7" s="41"/>
      <c r="C7" s="41"/>
      <c r="D7" s="41"/>
      <c r="E7" s="41"/>
    </row>
    <row r="8" spans="1:5" ht="15">
      <c r="A8" s="8"/>
      <c r="B8" s="8"/>
      <c r="C8" s="9"/>
      <c r="D8" s="10"/>
      <c r="E8" s="8"/>
    </row>
    <row r="9" spans="1:5" ht="15">
      <c r="A9" s="8"/>
      <c r="B9" s="8"/>
      <c r="C9" s="9"/>
      <c r="D9" s="10"/>
      <c r="E9" s="8"/>
    </row>
    <row r="10" spans="1:5" ht="15">
      <c r="A10" s="11"/>
      <c r="B10" s="11"/>
      <c r="C10" s="11"/>
      <c r="D10" s="11"/>
      <c r="E10" s="11"/>
    </row>
    <row r="11" spans="1:5" ht="15">
      <c r="A11" s="25" t="s">
        <v>4</v>
      </c>
      <c r="B11" s="25"/>
      <c r="C11" s="25"/>
      <c r="D11" s="27" t="s">
        <v>5</v>
      </c>
      <c r="E11" s="27"/>
    </row>
    <row r="12" spans="1:5" ht="15">
      <c r="A12" s="25" t="s">
        <v>6</v>
      </c>
      <c r="B12" s="25"/>
      <c r="C12" s="25"/>
      <c r="D12" s="26" t="s">
        <v>7</v>
      </c>
      <c r="E12" s="26"/>
    </row>
    <row r="13" spans="1:5" ht="15">
      <c r="A13" s="9"/>
      <c r="B13" s="9"/>
      <c r="C13" s="9"/>
      <c r="D13" s="9"/>
      <c r="E13" s="9"/>
    </row>
    <row r="15" spans="1:5" ht="15">
      <c r="A15" s="27" t="s">
        <v>8</v>
      </c>
      <c r="B15" s="27"/>
      <c r="C15" s="27"/>
      <c r="D15" s="27"/>
      <c r="E15" s="27"/>
    </row>
    <row r="16" spans="1:5" ht="15">
      <c r="A16" s="27" t="s">
        <v>9</v>
      </c>
      <c r="B16" s="27"/>
      <c r="C16" s="27"/>
      <c r="D16" s="27"/>
      <c r="E16" s="27"/>
    </row>
    <row r="17" spans="1:5" ht="15">
      <c r="A17" s="28" t="s">
        <v>10</v>
      </c>
      <c r="B17" s="28"/>
      <c r="C17" s="28"/>
      <c r="D17" s="28"/>
      <c r="E17" s="28"/>
    </row>
    <row r="18" spans="1:5" ht="26.25">
      <c r="A18" s="29" t="s">
        <v>11</v>
      </c>
      <c r="B18" s="32" t="s">
        <v>12</v>
      </c>
      <c r="C18" s="35" t="s">
        <v>13</v>
      </c>
      <c r="D18" s="36"/>
      <c r="E18" s="37"/>
    </row>
    <row r="19" spans="1:5" ht="24.75" customHeight="1">
      <c r="A19" s="30"/>
      <c r="B19" s="33"/>
      <c r="C19" s="12" t="s">
        <v>14</v>
      </c>
      <c r="D19" s="12" t="s">
        <v>15</v>
      </c>
      <c r="E19" s="12" t="s">
        <v>16</v>
      </c>
    </row>
    <row r="20" spans="1:5" ht="15">
      <c r="A20" s="31"/>
      <c r="B20" s="34"/>
      <c r="C20" s="13">
        <v>1</v>
      </c>
      <c r="D20" s="14">
        <v>2</v>
      </c>
      <c r="E20" s="13" t="s">
        <v>17</v>
      </c>
    </row>
    <row r="21" spans="1:11" ht="15">
      <c r="A21" s="15">
        <v>1</v>
      </c>
      <c r="B21" s="16" t="s">
        <v>18</v>
      </c>
      <c r="C21" s="17">
        <f>VLOOKUP(A21,'[1]Pagamentos'!$A$2:$F$854,6,FALSE)</f>
        <v>17075.35</v>
      </c>
      <c r="D21" s="17">
        <f>C21*0.2</f>
        <v>3415.0699999999997</v>
      </c>
      <c r="E21" s="17">
        <f>C21-D21</f>
        <v>13660.279999999999</v>
      </c>
      <c r="F21" s="18"/>
      <c r="G21" s="18"/>
      <c r="H21" s="18"/>
      <c r="I21" s="18"/>
      <c r="J21" s="18"/>
      <c r="K21" s="18"/>
    </row>
    <row r="22" spans="1:11" ht="15">
      <c r="A22" s="15">
        <v>2</v>
      </c>
      <c r="B22" s="16" t="s">
        <v>19</v>
      </c>
      <c r="C22" s="17">
        <f>VLOOKUP(A22,'[1]Pagamentos'!$A$2:$F$854,6,FALSE)</f>
        <v>0</v>
      </c>
      <c r="D22" s="17">
        <f aca="true" t="shared" si="0" ref="D22:D85">C22*0.2</f>
        <v>0</v>
      </c>
      <c r="E22" s="17">
        <f aca="true" t="shared" si="1" ref="E22:E85">C22-D22</f>
        <v>0</v>
      </c>
      <c r="F22" s="18"/>
      <c r="G22" s="18"/>
      <c r="H22" s="18"/>
      <c r="I22" s="18"/>
      <c r="J22" s="18"/>
      <c r="K22" s="18"/>
    </row>
    <row r="23" spans="1:11" ht="15">
      <c r="A23" s="15">
        <v>3</v>
      </c>
      <c r="B23" s="16" t="s">
        <v>20</v>
      </c>
      <c r="C23" s="17">
        <f>VLOOKUP(A23,'[1]Pagamentos'!$A$2:$F$854,6,FALSE)</f>
        <v>0</v>
      </c>
      <c r="D23" s="17">
        <f t="shared" si="0"/>
        <v>0</v>
      </c>
      <c r="E23" s="17">
        <f t="shared" si="1"/>
        <v>0</v>
      </c>
      <c r="F23" s="18"/>
      <c r="G23" s="18"/>
      <c r="H23" s="18"/>
      <c r="I23" s="18"/>
      <c r="J23" s="18"/>
      <c r="K23" s="18"/>
    </row>
    <row r="24" spans="1:11" ht="15">
      <c r="A24" s="15">
        <v>4</v>
      </c>
      <c r="B24" s="16" t="s">
        <v>21</v>
      </c>
      <c r="C24" s="17">
        <f>VLOOKUP(A24,'[1]Pagamentos'!$A$2:$F$854,6,FALSE)</f>
        <v>5827.82</v>
      </c>
      <c r="D24" s="17">
        <f t="shared" si="0"/>
        <v>1165.564</v>
      </c>
      <c r="E24" s="17">
        <f t="shared" si="1"/>
        <v>4662.255999999999</v>
      </c>
      <c r="F24" s="18"/>
      <c r="G24" s="18"/>
      <c r="H24" s="18"/>
      <c r="I24" s="18"/>
      <c r="J24" s="18"/>
      <c r="K24" s="18"/>
    </row>
    <row r="25" spans="1:11" ht="15">
      <c r="A25" s="15">
        <v>5</v>
      </c>
      <c r="B25" s="16" t="s">
        <v>22</v>
      </c>
      <c r="C25" s="17">
        <f>VLOOKUP(A25,'[1]Pagamentos'!$A$2:$F$854,6,FALSE)</f>
        <v>0</v>
      </c>
      <c r="D25" s="17">
        <f t="shared" si="0"/>
        <v>0</v>
      </c>
      <c r="E25" s="17">
        <f t="shared" si="1"/>
        <v>0</v>
      </c>
      <c r="F25" s="18"/>
      <c r="G25" s="18"/>
      <c r="H25" s="18"/>
      <c r="I25" s="18"/>
      <c r="J25" s="18"/>
      <c r="K25" s="18"/>
    </row>
    <row r="26" spans="1:11" ht="15">
      <c r="A26" s="15">
        <v>6</v>
      </c>
      <c r="B26" s="16" t="s">
        <v>23</v>
      </c>
      <c r="C26" s="17">
        <f>VLOOKUP(A26,'[1]Pagamentos'!$A$2:$F$854,6,FALSE)</f>
        <v>0</v>
      </c>
      <c r="D26" s="17">
        <f t="shared" si="0"/>
        <v>0</v>
      </c>
      <c r="E26" s="17">
        <f t="shared" si="1"/>
        <v>0</v>
      </c>
      <c r="F26" s="18"/>
      <c r="G26" s="18"/>
      <c r="H26" s="18"/>
      <c r="I26" s="18"/>
      <c r="J26" s="18"/>
      <c r="K26" s="18"/>
    </row>
    <row r="27" spans="1:11" ht="15">
      <c r="A27" s="15">
        <v>7</v>
      </c>
      <c r="B27" s="16" t="s">
        <v>24</v>
      </c>
      <c r="C27" s="17">
        <f>VLOOKUP(A27,'[1]Pagamentos'!$A$2:$F$854,6,FALSE)</f>
        <v>0</v>
      </c>
      <c r="D27" s="17">
        <f t="shared" si="0"/>
        <v>0</v>
      </c>
      <c r="E27" s="17">
        <f t="shared" si="1"/>
        <v>0</v>
      </c>
      <c r="F27" s="18"/>
      <c r="G27" s="18"/>
      <c r="H27" s="18"/>
      <c r="I27" s="18"/>
      <c r="J27" s="18"/>
      <c r="K27" s="18"/>
    </row>
    <row r="28" spans="1:11" ht="15">
      <c r="A28" s="15">
        <v>8</v>
      </c>
      <c r="B28" s="16" t="s">
        <v>25</v>
      </c>
      <c r="C28" s="17">
        <f>VLOOKUP(A28,'[1]Pagamentos'!$A$2:$F$854,6,FALSE)</f>
        <v>8912.62</v>
      </c>
      <c r="D28" s="17">
        <f t="shared" si="0"/>
        <v>1782.5240000000003</v>
      </c>
      <c r="E28" s="17">
        <f t="shared" si="1"/>
        <v>7130.0960000000005</v>
      </c>
      <c r="F28" s="18"/>
      <c r="G28" s="18"/>
      <c r="H28" s="18"/>
      <c r="I28" s="18"/>
      <c r="J28" s="18"/>
      <c r="K28" s="18"/>
    </row>
    <row r="29" spans="1:11" ht="15">
      <c r="A29" s="15">
        <v>9</v>
      </c>
      <c r="B29" s="16" t="s">
        <v>26</v>
      </c>
      <c r="C29" s="17">
        <f>VLOOKUP(A29,'[1]Pagamentos'!$A$2:$F$854,6,FALSE)</f>
        <v>0</v>
      </c>
      <c r="D29" s="17">
        <f t="shared" si="0"/>
        <v>0</v>
      </c>
      <c r="E29" s="17">
        <f t="shared" si="1"/>
        <v>0</v>
      </c>
      <c r="F29" s="18"/>
      <c r="G29" s="18"/>
      <c r="H29" s="18"/>
      <c r="I29" s="18"/>
      <c r="J29" s="18"/>
      <c r="K29" s="18"/>
    </row>
    <row r="30" spans="1:11" ht="15">
      <c r="A30" s="15">
        <v>10</v>
      </c>
      <c r="B30" s="16" t="s">
        <v>27</v>
      </c>
      <c r="C30" s="17">
        <f>VLOOKUP(A30,'[1]Pagamentos'!$A$2:$F$854,6,FALSE)</f>
        <v>0</v>
      </c>
      <c r="D30" s="17">
        <f t="shared" si="0"/>
        <v>0</v>
      </c>
      <c r="E30" s="17">
        <f t="shared" si="1"/>
        <v>0</v>
      </c>
      <c r="F30" s="18"/>
      <c r="G30" s="18"/>
      <c r="H30" s="18"/>
      <c r="I30" s="18"/>
      <c r="J30" s="18"/>
      <c r="K30" s="18"/>
    </row>
    <row r="31" spans="1:11" ht="15">
      <c r="A31" s="15">
        <v>11</v>
      </c>
      <c r="B31" s="16" t="s">
        <v>28</v>
      </c>
      <c r="C31" s="17">
        <f>VLOOKUP(A31,'[1]Pagamentos'!$A$2:$F$854,6,FALSE)</f>
        <v>42614.24</v>
      </c>
      <c r="D31" s="17">
        <f t="shared" si="0"/>
        <v>8522.848</v>
      </c>
      <c r="E31" s="17">
        <f t="shared" si="1"/>
        <v>34091.392</v>
      </c>
      <c r="F31" s="18"/>
      <c r="G31" s="18"/>
      <c r="H31" s="18"/>
      <c r="I31" s="18"/>
      <c r="J31" s="18"/>
      <c r="K31" s="18"/>
    </row>
    <row r="32" spans="1:11" ht="15">
      <c r="A32" s="15">
        <v>12</v>
      </c>
      <c r="B32" s="16" t="s">
        <v>29</v>
      </c>
      <c r="C32" s="17">
        <f>VLOOKUP(A32,'[1]Pagamentos'!$A$2:$F$854,6,FALSE)</f>
        <v>10831.61</v>
      </c>
      <c r="D32" s="17">
        <f t="shared" si="0"/>
        <v>2166.322</v>
      </c>
      <c r="E32" s="17">
        <f t="shared" si="1"/>
        <v>8665.288</v>
      </c>
      <c r="F32" s="18"/>
      <c r="G32" s="18"/>
      <c r="H32" s="18"/>
      <c r="I32" s="18"/>
      <c r="J32" s="18"/>
      <c r="K32" s="18"/>
    </row>
    <row r="33" spans="1:11" ht="15">
      <c r="A33" s="15">
        <v>13</v>
      </c>
      <c r="B33" s="16" t="s">
        <v>30</v>
      </c>
      <c r="C33" s="17">
        <f>VLOOKUP(A33,'[1]Pagamentos'!$A$2:$F$854,6,FALSE)</f>
        <v>0</v>
      </c>
      <c r="D33" s="17">
        <f t="shared" si="0"/>
        <v>0</v>
      </c>
      <c r="E33" s="17">
        <f t="shared" si="1"/>
        <v>0</v>
      </c>
      <c r="F33" s="18"/>
      <c r="G33" s="18"/>
      <c r="H33" s="18"/>
      <c r="I33" s="18"/>
      <c r="J33" s="18"/>
      <c r="K33" s="18"/>
    </row>
    <row r="34" spans="1:11" ht="15">
      <c r="A34" s="15">
        <v>14</v>
      </c>
      <c r="B34" s="16" t="s">
        <v>31</v>
      </c>
      <c r="C34" s="17">
        <f>VLOOKUP(A34,'[1]Pagamentos'!$A$2:$F$854,6,FALSE)</f>
        <v>9693.45</v>
      </c>
      <c r="D34" s="17">
        <f t="shared" si="0"/>
        <v>1938.6900000000003</v>
      </c>
      <c r="E34" s="17">
        <f t="shared" si="1"/>
        <v>7754.76</v>
      </c>
      <c r="F34" s="18"/>
      <c r="G34" s="18"/>
      <c r="H34" s="18"/>
      <c r="I34" s="18"/>
      <c r="J34" s="18"/>
      <c r="K34" s="18"/>
    </row>
    <row r="35" spans="1:11" ht="15">
      <c r="A35" s="15">
        <v>15</v>
      </c>
      <c r="B35" s="16" t="s">
        <v>32</v>
      </c>
      <c r="C35" s="17">
        <f>VLOOKUP(A35,'[1]Pagamentos'!$A$2:$F$854,6,FALSE)</f>
        <v>0</v>
      </c>
      <c r="D35" s="17">
        <f t="shared" si="0"/>
        <v>0</v>
      </c>
      <c r="E35" s="17">
        <f t="shared" si="1"/>
        <v>0</v>
      </c>
      <c r="F35" s="18"/>
      <c r="G35" s="18"/>
      <c r="H35" s="18"/>
      <c r="I35" s="18"/>
      <c r="J35" s="18"/>
      <c r="K35" s="18"/>
    </row>
    <row r="36" spans="1:11" ht="15">
      <c r="A36" s="15">
        <v>16</v>
      </c>
      <c r="B36" s="16" t="s">
        <v>33</v>
      </c>
      <c r="C36" s="17">
        <f>VLOOKUP(A36,'[1]Pagamentos'!$A$2:$F$854,6,FALSE)</f>
        <v>120153.95</v>
      </c>
      <c r="D36" s="17">
        <f t="shared" si="0"/>
        <v>24030.79</v>
      </c>
      <c r="E36" s="17">
        <f t="shared" si="1"/>
        <v>96123.16</v>
      </c>
      <c r="F36" s="18"/>
      <c r="G36" s="18"/>
      <c r="H36" s="18"/>
      <c r="I36" s="18"/>
      <c r="J36" s="18"/>
      <c r="K36" s="18"/>
    </row>
    <row r="37" spans="1:11" ht="15">
      <c r="A37" s="15">
        <v>17</v>
      </c>
      <c r="B37" s="16" t="s">
        <v>34</v>
      </c>
      <c r="C37" s="17">
        <f>VLOOKUP(A37,'[1]Pagamentos'!$A$2:$F$854,6,FALSE)</f>
        <v>0</v>
      </c>
      <c r="D37" s="17">
        <f t="shared" si="0"/>
        <v>0</v>
      </c>
      <c r="E37" s="17">
        <f t="shared" si="1"/>
        <v>0</v>
      </c>
      <c r="F37" s="18"/>
      <c r="G37" s="18"/>
      <c r="H37" s="18"/>
      <c r="I37" s="18"/>
      <c r="J37" s="18"/>
      <c r="K37" s="18"/>
    </row>
    <row r="38" spans="1:11" ht="15">
      <c r="A38" s="15">
        <v>18</v>
      </c>
      <c r="B38" s="16" t="s">
        <v>35</v>
      </c>
      <c r="C38" s="17">
        <f>VLOOKUP(A38,'[1]Pagamentos'!$A$2:$F$854,6,FALSE)</f>
        <v>9262.29</v>
      </c>
      <c r="D38" s="17">
        <f t="shared" si="0"/>
        <v>1852.4580000000003</v>
      </c>
      <c r="E38" s="17">
        <f t="shared" si="1"/>
        <v>7409.832</v>
      </c>
      <c r="F38" s="18"/>
      <c r="G38" s="18"/>
      <c r="H38" s="18"/>
      <c r="I38" s="18"/>
      <c r="J38" s="18"/>
      <c r="K38" s="18"/>
    </row>
    <row r="39" spans="1:11" ht="15">
      <c r="A39" s="15">
        <v>19</v>
      </c>
      <c r="B39" s="16" t="s">
        <v>36</v>
      </c>
      <c r="C39" s="17">
        <f>VLOOKUP(A39,'[1]Pagamentos'!$A$2:$F$854,6,FALSE)</f>
        <v>30351.95</v>
      </c>
      <c r="D39" s="17">
        <f t="shared" si="0"/>
        <v>6070.39</v>
      </c>
      <c r="E39" s="17">
        <f t="shared" si="1"/>
        <v>24281.56</v>
      </c>
      <c r="F39" s="18"/>
      <c r="G39" s="18"/>
      <c r="H39" s="18"/>
      <c r="I39" s="18"/>
      <c r="J39" s="18"/>
      <c r="K39" s="18"/>
    </row>
    <row r="40" spans="1:11" ht="15">
      <c r="A40" s="15">
        <v>20</v>
      </c>
      <c r="B40" s="16" t="s">
        <v>37</v>
      </c>
      <c r="C40" s="17">
        <f>VLOOKUP(A40,'[1]Pagamentos'!$A$2:$F$854,6,FALSE)</f>
        <v>18416.39</v>
      </c>
      <c r="D40" s="17">
        <f t="shared" si="0"/>
        <v>3683.2780000000002</v>
      </c>
      <c r="E40" s="17">
        <f t="shared" si="1"/>
        <v>14733.112</v>
      </c>
      <c r="F40" s="18"/>
      <c r="G40" s="18"/>
      <c r="H40" s="18"/>
      <c r="I40" s="18"/>
      <c r="J40" s="18"/>
      <c r="K40" s="18"/>
    </row>
    <row r="41" spans="1:11" ht="15">
      <c r="A41" s="15">
        <v>21</v>
      </c>
      <c r="B41" s="16" t="s">
        <v>38</v>
      </c>
      <c r="C41" s="17">
        <f>VLOOKUP(A41,'[1]Pagamentos'!$A$2:$F$854,6,FALSE)</f>
        <v>0</v>
      </c>
      <c r="D41" s="17">
        <f t="shared" si="0"/>
        <v>0</v>
      </c>
      <c r="E41" s="17">
        <f t="shared" si="1"/>
        <v>0</v>
      </c>
      <c r="F41" s="18"/>
      <c r="G41" s="18"/>
      <c r="H41" s="18"/>
      <c r="I41" s="18"/>
      <c r="J41" s="18"/>
      <c r="K41" s="18"/>
    </row>
    <row r="42" spans="1:11" ht="15">
      <c r="A42" s="15">
        <v>22</v>
      </c>
      <c r="B42" s="16" t="s">
        <v>39</v>
      </c>
      <c r="C42" s="17">
        <f>VLOOKUP(A42,'[1]Pagamentos'!$A$2:$F$854,6,FALSE)</f>
        <v>0</v>
      </c>
      <c r="D42" s="17">
        <f t="shared" si="0"/>
        <v>0</v>
      </c>
      <c r="E42" s="17">
        <f t="shared" si="1"/>
        <v>0</v>
      </c>
      <c r="F42" s="18"/>
      <c r="G42" s="18"/>
      <c r="H42" s="18"/>
      <c r="I42" s="18"/>
      <c r="J42" s="18"/>
      <c r="K42" s="18"/>
    </row>
    <row r="43" spans="1:11" ht="15">
      <c r="A43" s="15">
        <v>23</v>
      </c>
      <c r="B43" s="16" t="s">
        <v>40</v>
      </c>
      <c r="C43" s="17">
        <f>VLOOKUP(A43,'[1]Pagamentos'!$A$2:$F$854,6,FALSE)</f>
        <v>0</v>
      </c>
      <c r="D43" s="17">
        <f t="shared" si="0"/>
        <v>0</v>
      </c>
      <c r="E43" s="17">
        <f t="shared" si="1"/>
        <v>0</v>
      </c>
      <c r="F43" s="18"/>
      <c r="G43" s="18"/>
      <c r="H43" s="18"/>
      <c r="I43" s="18"/>
      <c r="J43" s="18"/>
      <c r="K43" s="18"/>
    </row>
    <row r="44" spans="1:11" ht="15">
      <c r="A44" s="15">
        <v>24</v>
      </c>
      <c r="B44" s="16" t="s">
        <v>41</v>
      </c>
      <c r="C44" s="17">
        <f>VLOOKUP(A44,'[1]Pagamentos'!$A$2:$F$854,6,FALSE)</f>
        <v>28279.18</v>
      </c>
      <c r="D44" s="17">
        <f t="shared" si="0"/>
        <v>5655.836</v>
      </c>
      <c r="E44" s="17">
        <f t="shared" si="1"/>
        <v>22623.344</v>
      </c>
      <c r="F44" s="18"/>
      <c r="G44" s="18"/>
      <c r="H44" s="18"/>
      <c r="I44" s="18"/>
      <c r="J44" s="18"/>
      <c r="K44" s="18"/>
    </row>
    <row r="45" spans="1:11" ht="15">
      <c r="A45" s="15">
        <v>25</v>
      </c>
      <c r="B45" s="16" t="s">
        <v>42</v>
      </c>
      <c r="C45" s="17">
        <f>VLOOKUP(A45,'[1]Pagamentos'!$A$2:$F$854,6,FALSE)</f>
        <v>0</v>
      </c>
      <c r="D45" s="17">
        <f t="shared" si="0"/>
        <v>0</v>
      </c>
      <c r="E45" s="17">
        <f t="shared" si="1"/>
        <v>0</v>
      </c>
      <c r="F45" s="18"/>
      <c r="G45" s="18"/>
      <c r="H45" s="18"/>
      <c r="I45" s="18"/>
      <c r="J45" s="18"/>
      <c r="K45" s="18"/>
    </row>
    <row r="46" spans="1:11" ht="15">
      <c r="A46" s="15">
        <v>26</v>
      </c>
      <c r="B46" s="16" t="s">
        <v>43</v>
      </c>
      <c r="C46" s="17">
        <f>VLOOKUP(A46,'[1]Pagamentos'!$A$2:$F$854,6,FALSE)</f>
        <v>66088.32</v>
      </c>
      <c r="D46" s="17">
        <f t="shared" si="0"/>
        <v>13217.664000000002</v>
      </c>
      <c r="E46" s="17">
        <f t="shared" si="1"/>
        <v>52870.656</v>
      </c>
      <c r="F46" s="18"/>
      <c r="G46" s="18"/>
      <c r="H46" s="18"/>
      <c r="I46" s="18"/>
      <c r="J46" s="18"/>
      <c r="K46" s="18"/>
    </row>
    <row r="47" spans="1:11" ht="15">
      <c r="A47" s="15">
        <v>27</v>
      </c>
      <c r="B47" s="16" t="s">
        <v>44</v>
      </c>
      <c r="C47" s="17">
        <f>VLOOKUP(A47,'[1]Pagamentos'!$A$2:$F$854,6,FALSE)</f>
        <v>0</v>
      </c>
      <c r="D47" s="17">
        <f t="shared" si="0"/>
        <v>0</v>
      </c>
      <c r="E47" s="17">
        <f t="shared" si="1"/>
        <v>0</v>
      </c>
      <c r="F47" s="18"/>
      <c r="G47" s="18"/>
      <c r="H47" s="18"/>
      <c r="I47" s="18"/>
      <c r="J47" s="18"/>
      <c r="K47" s="18"/>
    </row>
    <row r="48" spans="1:11" ht="15">
      <c r="A48" s="15">
        <v>28</v>
      </c>
      <c r="B48" s="16" t="s">
        <v>45</v>
      </c>
      <c r="C48" s="17">
        <f>VLOOKUP(A48,'[1]Pagamentos'!$A$2:$F$854,6,FALSE)</f>
        <v>17423.2</v>
      </c>
      <c r="D48" s="17">
        <f t="shared" si="0"/>
        <v>3484.6400000000003</v>
      </c>
      <c r="E48" s="17">
        <f t="shared" si="1"/>
        <v>13938.560000000001</v>
      </c>
      <c r="F48" s="18"/>
      <c r="G48" s="18"/>
      <c r="H48" s="18"/>
      <c r="I48" s="18"/>
      <c r="J48" s="18"/>
      <c r="K48" s="18"/>
    </row>
    <row r="49" spans="1:11" ht="15">
      <c r="A49" s="15">
        <v>29</v>
      </c>
      <c r="B49" s="16" t="s">
        <v>46</v>
      </c>
      <c r="C49" s="17">
        <f>VLOOKUP(A49,'[1]Pagamentos'!$A$2:$F$854,6,FALSE)</f>
        <v>11852.6</v>
      </c>
      <c r="D49" s="17">
        <f t="shared" si="0"/>
        <v>2370.52</v>
      </c>
      <c r="E49" s="17">
        <f t="shared" si="1"/>
        <v>9482.08</v>
      </c>
      <c r="F49" s="18"/>
      <c r="G49" s="18"/>
      <c r="H49" s="18"/>
      <c r="I49" s="18"/>
      <c r="J49" s="18"/>
      <c r="K49" s="18"/>
    </row>
    <row r="50" spans="1:11" ht="15">
      <c r="A50" s="15">
        <v>30</v>
      </c>
      <c r="B50" s="16" t="s">
        <v>47</v>
      </c>
      <c r="C50" s="17">
        <f>VLOOKUP(A50,'[1]Pagamentos'!$A$2:$F$854,6,FALSE)</f>
        <v>0</v>
      </c>
      <c r="D50" s="17">
        <f t="shared" si="0"/>
        <v>0</v>
      </c>
      <c r="E50" s="17">
        <f t="shared" si="1"/>
        <v>0</v>
      </c>
      <c r="F50" s="18"/>
      <c r="G50" s="18"/>
      <c r="H50" s="18"/>
      <c r="I50" s="18"/>
      <c r="J50" s="18"/>
      <c r="K50" s="18"/>
    </row>
    <row r="51" spans="1:11" ht="15">
      <c r="A51" s="15">
        <v>31</v>
      </c>
      <c r="B51" s="16" t="s">
        <v>48</v>
      </c>
      <c r="C51" s="17">
        <f>VLOOKUP(A51,'[1]Pagamentos'!$A$2:$F$854,6,FALSE)</f>
        <v>5213.52</v>
      </c>
      <c r="D51" s="17">
        <f t="shared" si="0"/>
        <v>1042.7040000000002</v>
      </c>
      <c r="E51" s="17">
        <f t="shared" si="1"/>
        <v>4170.816000000001</v>
      </c>
      <c r="F51" s="18"/>
      <c r="G51" s="18"/>
      <c r="H51" s="18"/>
      <c r="I51" s="18"/>
      <c r="J51" s="18"/>
      <c r="K51" s="18"/>
    </row>
    <row r="52" spans="1:11" ht="15">
      <c r="A52" s="15">
        <v>32</v>
      </c>
      <c r="B52" s="16" t="s">
        <v>49</v>
      </c>
      <c r="C52" s="17">
        <f>VLOOKUP(A52,'[1]Pagamentos'!$A$2:$F$854,6,FALSE)</f>
        <v>6824.39</v>
      </c>
      <c r="D52" s="17">
        <f t="shared" si="0"/>
        <v>1364.8780000000002</v>
      </c>
      <c r="E52" s="17">
        <f t="shared" si="1"/>
        <v>5459.512000000001</v>
      </c>
      <c r="F52" s="18"/>
      <c r="G52" s="18"/>
      <c r="H52" s="18"/>
      <c r="I52" s="18"/>
      <c r="J52" s="18"/>
      <c r="K52" s="18"/>
    </row>
    <row r="53" spans="1:11" ht="15">
      <c r="A53" s="15">
        <v>33</v>
      </c>
      <c r="B53" s="16" t="s">
        <v>50</v>
      </c>
      <c r="C53" s="17">
        <f>VLOOKUP(A53,'[1]Pagamentos'!$A$2:$F$854,6,FALSE)</f>
        <v>5050.22</v>
      </c>
      <c r="D53" s="17">
        <f t="shared" si="0"/>
        <v>1010.0440000000001</v>
      </c>
      <c r="E53" s="17">
        <f t="shared" si="1"/>
        <v>4040.1760000000004</v>
      </c>
      <c r="F53" s="18"/>
      <c r="G53" s="18"/>
      <c r="H53" s="18"/>
      <c r="I53" s="18"/>
      <c r="J53" s="18"/>
      <c r="K53" s="18"/>
    </row>
    <row r="54" spans="1:11" ht="15">
      <c r="A54" s="15">
        <v>34</v>
      </c>
      <c r="B54" s="16" t="s">
        <v>51</v>
      </c>
      <c r="C54" s="17">
        <f>VLOOKUP(A54,'[1]Pagamentos'!$A$2:$F$854,6,FALSE)</f>
        <v>0</v>
      </c>
      <c r="D54" s="17">
        <f t="shared" si="0"/>
        <v>0</v>
      </c>
      <c r="E54" s="17">
        <f t="shared" si="1"/>
        <v>0</v>
      </c>
      <c r="F54" s="18"/>
      <c r="G54" s="18"/>
      <c r="H54" s="18"/>
      <c r="I54" s="18"/>
      <c r="J54" s="18"/>
      <c r="K54" s="18"/>
    </row>
    <row r="55" spans="1:11" ht="15">
      <c r="A55" s="15">
        <v>35</v>
      </c>
      <c r="B55" s="16" t="s">
        <v>52</v>
      </c>
      <c r="C55" s="17">
        <f>VLOOKUP(A55,'[1]Pagamentos'!$A$2:$F$854,6,FALSE)</f>
        <v>0</v>
      </c>
      <c r="D55" s="17">
        <f t="shared" si="0"/>
        <v>0</v>
      </c>
      <c r="E55" s="17">
        <f t="shared" si="1"/>
        <v>0</v>
      </c>
      <c r="F55" s="18"/>
      <c r="G55" s="18"/>
      <c r="H55" s="18"/>
      <c r="I55" s="18"/>
      <c r="J55" s="18"/>
      <c r="K55" s="18"/>
    </row>
    <row r="56" spans="1:11" ht="15">
      <c r="A56" s="15">
        <v>36</v>
      </c>
      <c r="B56" s="16" t="s">
        <v>53</v>
      </c>
      <c r="C56" s="17">
        <f>VLOOKUP(A56,'[1]Pagamentos'!$A$2:$F$854,6,FALSE)</f>
        <v>5271.83</v>
      </c>
      <c r="D56" s="17">
        <f t="shared" si="0"/>
        <v>1054.366</v>
      </c>
      <c r="E56" s="17">
        <f t="shared" si="1"/>
        <v>4217.464</v>
      </c>
      <c r="F56" s="18"/>
      <c r="G56" s="18"/>
      <c r="H56" s="18"/>
      <c r="I56" s="18"/>
      <c r="J56" s="18"/>
      <c r="K56" s="18"/>
    </row>
    <row r="57" spans="1:11" ht="15">
      <c r="A57" s="15">
        <v>37</v>
      </c>
      <c r="B57" s="16" t="s">
        <v>54</v>
      </c>
      <c r="C57" s="17">
        <f>VLOOKUP(A57,'[1]Pagamentos'!$A$2:$F$854,6,FALSE)</f>
        <v>12485.33</v>
      </c>
      <c r="D57" s="17">
        <f t="shared" si="0"/>
        <v>2497.0660000000003</v>
      </c>
      <c r="E57" s="17">
        <f t="shared" si="1"/>
        <v>9988.264</v>
      </c>
      <c r="F57" s="18"/>
      <c r="G57" s="18"/>
      <c r="H57" s="18"/>
      <c r="I57" s="18"/>
      <c r="J57" s="18"/>
      <c r="K57" s="18"/>
    </row>
    <row r="58" spans="1:11" ht="15">
      <c r="A58" s="15">
        <v>38</v>
      </c>
      <c r="B58" s="16" t="s">
        <v>55</v>
      </c>
      <c r="C58" s="17">
        <f>VLOOKUP(A58,'[1]Pagamentos'!$A$2:$F$854,6,FALSE)</f>
        <v>9402.96</v>
      </c>
      <c r="D58" s="17">
        <f t="shared" si="0"/>
        <v>1880.5919999999999</v>
      </c>
      <c r="E58" s="17">
        <f t="shared" si="1"/>
        <v>7522.3679999999995</v>
      </c>
      <c r="F58" s="18"/>
      <c r="G58" s="18"/>
      <c r="H58" s="18"/>
      <c r="I58" s="18"/>
      <c r="J58" s="18"/>
      <c r="K58" s="18"/>
    </row>
    <row r="59" spans="1:11" ht="15">
      <c r="A59" s="15">
        <v>39</v>
      </c>
      <c r="B59" s="16" t="s">
        <v>56</v>
      </c>
      <c r="C59" s="17">
        <f>VLOOKUP(A59,'[1]Pagamentos'!$A$2:$F$854,6,FALSE)</f>
        <v>0</v>
      </c>
      <c r="D59" s="17">
        <f t="shared" si="0"/>
        <v>0</v>
      </c>
      <c r="E59" s="17">
        <f t="shared" si="1"/>
        <v>0</v>
      </c>
      <c r="F59" s="18"/>
      <c r="G59" s="18"/>
      <c r="H59" s="18"/>
      <c r="I59" s="18"/>
      <c r="J59" s="18"/>
      <c r="K59" s="18"/>
    </row>
    <row r="60" spans="1:11" ht="15">
      <c r="A60" s="15">
        <v>40</v>
      </c>
      <c r="B60" s="16" t="s">
        <v>57</v>
      </c>
      <c r="C60" s="17">
        <f>VLOOKUP(A60,'[1]Pagamentos'!$A$2:$F$854,6,FALSE)</f>
        <v>0</v>
      </c>
      <c r="D60" s="17">
        <f t="shared" si="0"/>
        <v>0</v>
      </c>
      <c r="E60" s="17">
        <f t="shared" si="1"/>
        <v>0</v>
      </c>
      <c r="F60" s="18"/>
      <c r="G60" s="18"/>
      <c r="H60" s="18"/>
      <c r="I60" s="18"/>
      <c r="J60" s="18"/>
      <c r="K60" s="18"/>
    </row>
    <row r="61" spans="1:11" ht="15">
      <c r="A61" s="15">
        <v>41</v>
      </c>
      <c r="B61" s="16" t="s">
        <v>58</v>
      </c>
      <c r="C61" s="17">
        <f>VLOOKUP(A61,'[1]Pagamentos'!$A$2:$F$854,6,FALSE)</f>
        <v>27104.51</v>
      </c>
      <c r="D61" s="17">
        <f t="shared" si="0"/>
        <v>5420.902</v>
      </c>
      <c r="E61" s="17">
        <f t="shared" si="1"/>
        <v>21683.608</v>
      </c>
      <c r="F61" s="18"/>
      <c r="G61" s="18"/>
      <c r="H61" s="18"/>
      <c r="I61" s="18"/>
      <c r="J61" s="18"/>
      <c r="K61" s="18"/>
    </row>
    <row r="62" spans="1:11" ht="15">
      <c r="A62" s="15">
        <v>42</v>
      </c>
      <c r="B62" s="16" t="s">
        <v>59</v>
      </c>
      <c r="C62" s="17">
        <f>VLOOKUP(A62,'[1]Pagamentos'!$A$2:$F$854,6,FALSE)</f>
        <v>116685.34</v>
      </c>
      <c r="D62" s="17">
        <f t="shared" si="0"/>
        <v>23337.068</v>
      </c>
      <c r="E62" s="17">
        <f t="shared" si="1"/>
        <v>93348.272</v>
      </c>
      <c r="F62" s="18"/>
      <c r="G62" s="18"/>
      <c r="H62" s="18"/>
      <c r="I62" s="18"/>
      <c r="J62" s="18"/>
      <c r="K62" s="18"/>
    </row>
    <row r="63" spans="1:11" ht="15">
      <c r="A63" s="15">
        <v>43</v>
      </c>
      <c r="B63" s="16" t="s">
        <v>60</v>
      </c>
      <c r="C63" s="17">
        <f>VLOOKUP(A63,'[1]Pagamentos'!$A$2:$F$854,6,FALSE)</f>
        <v>17101.77</v>
      </c>
      <c r="D63" s="17">
        <f t="shared" si="0"/>
        <v>3420.3540000000003</v>
      </c>
      <c r="E63" s="17">
        <f t="shared" si="1"/>
        <v>13681.416000000001</v>
      </c>
      <c r="F63" s="18"/>
      <c r="G63" s="18"/>
      <c r="H63" s="18"/>
      <c r="I63" s="18"/>
      <c r="J63" s="18"/>
      <c r="K63" s="18"/>
    </row>
    <row r="64" spans="1:11" ht="15">
      <c r="A64" s="15">
        <v>44</v>
      </c>
      <c r="B64" s="16" t="s">
        <v>61</v>
      </c>
      <c r="C64" s="17">
        <f>VLOOKUP(A64,'[1]Pagamentos'!$A$2:$F$854,6,FALSE)</f>
        <v>4601.72</v>
      </c>
      <c r="D64" s="17">
        <f t="shared" si="0"/>
        <v>920.344</v>
      </c>
      <c r="E64" s="17">
        <f t="shared" si="1"/>
        <v>3681.376</v>
      </c>
      <c r="F64" s="18"/>
      <c r="G64" s="18"/>
      <c r="H64" s="18"/>
      <c r="I64" s="18"/>
      <c r="J64" s="18"/>
      <c r="K64" s="18"/>
    </row>
    <row r="65" spans="1:11" ht="15">
      <c r="A65" s="15">
        <v>45</v>
      </c>
      <c r="B65" s="16" t="s">
        <v>62</v>
      </c>
      <c r="C65" s="17">
        <f>VLOOKUP(A65,'[1]Pagamentos'!$A$2:$F$854,6,FALSE)</f>
        <v>0</v>
      </c>
      <c r="D65" s="17">
        <f t="shared" si="0"/>
        <v>0</v>
      </c>
      <c r="E65" s="17">
        <f t="shared" si="1"/>
        <v>0</v>
      </c>
      <c r="F65" s="18"/>
      <c r="G65" s="18"/>
      <c r="H65" s="18"/>
      <c r="I65" s="18"/>
      <c r="J65" s="18"/>
      <c r="K65" s="18"/>
    </row>
    <row r="66" spans="1:11" ht="15">
      <c r="A66" s="15">
        <v>46</v>
      </c>
      <c r="B66" s="16" t="s">
        <v>63</v>
      </c>
      <c r="C66" s="17">
        <f>VLOOKUP(A66,'[1]Pagamentos'!$A$2:$F$854,6,FALSE)</f>
        <v>0</v>
      </c>
      <c r="D66" s="17">
        <f t="shared" si="0"/>
        <v>0</v>
      </c>
      <c r="E66" s="17">
        <f t="shared" si="1"/>
        <v>0</v>
      </c>
      <c r="F66" s="18"/>
      <c r="G66" s="18"/>
      <c r="H66" s="18"/>
      <c r="I66" s="18"/>
      <c r="J66" s="18"/>
      <c r="K66" s="18"/>
    </row>
    <row r="67" spans="1:11" ht="15">
      <c r="A67" s="15">
        <v>47</v>
      </c>
      <c r="B67" s="16" t="s">
        <v>64</v>
      </c>
      <c r="C67" s="17">
        <f>VLOOKUP(A67,'[1]Pagamentos'!$A$2:$F$854,6,FALSE)</f>
        <v>0</v>
      </c>
      <c r="D67" s="17">
        <f t="shared" si="0"/>
        <v>0</v>
      </c>
      <c r="E67" s="17">
        <f t="shared" si="1"/>
        <v>0</v>
      </c>
      <c r="F67" s="18"/>
      <c r="G67" s="18"/>
      <c r="H67" s="18"/>
      <c r="I67" s="18"/>
      <c r="J67" s="18"/>
      <c r="K67" s="18"/>
    </row>
    <row r="68" spans="1:11" ht="15">
      <c r="A68" s="15">
        <v>48</v>
      </c>
      <c r="B68" s="16" t="s">
        <v>65</v>
      </c>
      <c r="C68" s="17">
        <f>VLOOKUP(A68,'[1]Pagamentos'!$A$2:$F$854,6,FALSE)</f>
        <v>0</v>
      </c>
      <c r="D68" s="17">
        <f t="shared" si="0"/>
        <v>0</v>
      </c>
      <c r="E68" s="17">
        <f t="shared" si="1"/>
        <v>0</v>
      </c>
      <c r="F68" s="18"/>
      <c r="G68" s="18"/>
      <c r="H68" s="18"/>
      <c r="I68" s="18"/>
      <c r="J68" s="18"/>
      <c r="K68" s="18"/>
    </row>
    <row r="69" spans="1:11" ht="15">
      <c r="A69" s="15">
        <v>49</v>
      </c>
      <c r="B69" s="16" t="s">
        <v>66</v>
      </c>
      <c r="C69" s="17">
        <f>VLOOKUP(A69,'[1]Pagamentos'!$A$2:$F$854,6,FALSE)</f>
        <v>0</v>
      </c>
      <c r="D69" s="17">
        <f t="shared" si="0"/>
        <v>0</v>
      </c>
      <c r="E69" s="17">
        <f t="shared" si="1"/>
        <v>0</v>
      </c>
      <c r="F69" s="18"/>
      <c r="G69" s="18"/>
      <c r="H69" s="18"/>
      <c r="I69" s="18"/>
      <c r="J69" s="18"/>
      <c r="K69" s="18"/>
    </row>
    <row r="70" spans="1:11" ht="15">
      <c r="A70" s="15">
        <v>50</v>
      </c>
      <c r="B70" s="16" t="s">
        <v>67</v>
      </c>
      <c r="C70" s="17">
        <f>VLOOKUP(A70,'[1]Pagamentos'!$A$2:$F$854,6,FALSE)</f>
        <v>0</v>
      </c>
      <c r="D70" s="17">
        <f t="shared" si="0"/>
        <v>0</v>
      </c>
      <c r="E70" s="17">
        <f t="shared" si="1"/>
        <v>0</v>
      </c>
      <c r="F70" s="18"/>
      <c r="G70" s="18"/>
      <c r="H70" s="18"/>
      <c r="I70" s="18"/>
      <c r="J70" s="18"/>
      <c r="K70" s="18"/>
    </row>
    <row r="71" spans="1:11" ht="15">
      <c r="A71" s="15">
        <v>51</v>
      </c>
      <c r="B71" s="16" t="s">
        <v>68</v>
      </c>
      <c r="C71" s="17">
        <f>VLOOKUP(A71,'[1]Pagamentos'!$A$2:$F$854,6,FALSE)</f>
        <v>42418.97</v>
      </c>
      <c r="D71" s="17">
        <f t="shared" si="0"/>
        <v>8483.794</v>
      </c>
      <c r="E71" s="17">
        <f t="shared" si="1"/>
        <v>33935.176</v>
      </c>
      <c r="F71" s="18"/>
      <c r="G71" s="18"/>
      <c r="H71" s="18"/>
      <c r="I71" s="18"/>
      <c r="J71" s="18"/>
      <c r="K71" s="18"/>
    </row>
    <row r="72" spans="1:11" ht="15">
      <c r="A72" s="15">
        <v>52</v>
      </c>
      <c r="B72" s="16" t="s">
        <v>69</v>
      </c>
      <c r="C72" s="17">
        <f>VLOOKUP(A72,'[1]Pagamentos'!$A$2:$F$854,6,FALSE)</f>
        <v>0</v>
      </c>
      <c r="D72" s="17">
        <f t="shared" si="0"/>
        <v>0</v>
      </c>
      <c r="E72" s="17">
        <f t="shared" si="1"/>
        <v>0</v>
      </c>
      <c r="F72" s="18"/>
      <c r="G72" s="18"/>
      <c r="H72" s="18"/>
      <c r="I72" s="18"/>
      <c r="J72" s="18"/>
      <c r="K72" s="18"/>
    </row>
    <row r="73" spans="1:11" ht="15">
      <c r="A73" s="15">
        <v>53</v>
      </c>
      <c r="B73" s="16" t="s">
        <v>70</v>
      </c>
      <c r="C73" s="17">
        <f>VLOOKUP(A73,'[1]Pagamentos'!$A$2:$F$854,6,FALSE)</f>
        <v>8770.68</v>
      </c>
      <c r="D73" s="17">
        <f t="shared" si="0"/>
        <v>1754.1360000000002</v>
      </c>
      <c r="E73" s="17">
        <f t="shared" si="1"/>
        <v>7016.544</v>
      </c>
      <c r="F73" s="18"/>
      <c r="G73" s="18"/>
      <c r="H73" s="18"/>
      <c r="I73" s="18"/>
      <c r="J73" s="18"/>
      <c r="K73" s="18"/>
    </row>
    <row r="74" spans="1:11" ht="15">
      <c r="A74" s="15">
        <v>54</v>
      </c>
      <c r="B74" s="16" t="s">
        <v>71</v>
      </c>
      <c r="C74" s="17">
        <f>VLOOKUP(A74,'[1]Pagamentos'!$A$2:$F$854,6,FALSE)</f>
        <v>0</v>
      </c>
      <c r="D74" s="17">
        <f t="shared" si="0"/>
        <v>0</v>
      </c>
      <c r="E74" s="17">
        <f t="shared" si="1"/>
        <v>0</v>
      </c>
      <c r="F74" s="18"/>
      <c r="G74" s="18"/>
      <c r="H74" s="18"/>
      <c r="I74" s="18"/>
      <c r="J74" s="18"/>
      <c r="K74" s="18"/>
    </row>
    <row r="75" spans="1:11" ht="15">
      <c r="A75" s="15">
        <v>55</v>
      </c>
      <c r="B75" s="16" t="s">
        <v>72</v>
      </c>
      <c r="C75" s="17">
        <f>VLOOKUP(A75,'[1]Pagamentos'!$A$2:$F$854,6,FALSE)</f>
        <v>0</v>
      </c>
      <c r="D75" s="17">
        <f t="shared" si="0"/>
        <v>0</v>
      </c>
      <c r="E75" s="17">
        <f t="shared" si="1"/>
        <v>0</v>
      </c>
      <c r="F75" s="18"/>
      <c r="G75" s="18"/>
      <c r="H75" s="18"/>
      <c r="I75" s="18"/>
      <c r="J75" s="18"/>
      <c r="K75" s="18"/>
    </row>
    <row r="76" spans="1:11" ht="15">
      <c r="A76" s="15">
        <v>56</v>
      </c>
      <c r="B76" s="16" t="s">
        <v>73</v>
      </c>
      <c r="C76" s="17">
        <f>VLOOKUP(A76,'[1]Pagamentos'!$A$2:$F$854,6,FALSE)</f>
        <v>121743.98</v>
      </c>
      <c r="D76" s="17">
        <f t="shared" si="0"/>
        <v>24348.796000000002</v>
      </c>
      <c r="E76" s="17">
        <f t="shared" si="1"/>
        <v>97395.184</v>
      </c>
      <c r="F76" s="18"/>
      <c r="G76" s="18"/>
      <c r="H76" s="18"/>
      <c r="I76" s="18"/>
      <c r="J76" s="18"/>
      <c r="K76" s="18"/>
    </row>
    <row r="77" spans="1:11" ht="15">
      <c r="A77" s="15">
        <v>57</v>
      </c>
      <c r="B77" s="16" t="s">
        <v>74</v>
      </c>
      <c r="C77" s="17">
        <f>VLOOKUP(A77,'[1]Pagamentos'!$A$2:$F$854,6,FALSE)</f>
        <v>0</v>
      </c>
      <c r="D77" s="17">
        <f t="shared" si="0"/>
        <v>0</v>
      </c>
      <c r="E77" s="17">
        <f t="shared" si="1"/>
        <v>0</v>
      </c>
      <c r="F77" s="18"/>
      <c r="G77" s="18"/>
      <c r="H77" s="18"/>
      <c r="I77" s="18"/>
      <c r="J77" s="18"/>
      <c r="K77" s="18"/>
    </row>
    <row r="78" spans="1:11" ht="15">
      <c r="A78" s="15">
        <v>58</v>
      </c>
      <c r="B78" s="16" t="s">
        <v>75</v>
      </c>
      <c r="C78" s="17">
        <f>VLOOKUP(A78,'[1]Pagamentos'!$A$2:$F$854,6,FALSE)</f>
        <v>102874.59</v>
      </c>
      <c r="D78" s="17">
        <f t="shared" si="0"/>
        <v>20574.918</v>
      </c>
      <c r="E78" s="17">
        <f t="shared" si="1"/>
        <v>82299.67199999999</v>
      </c>
      <c r="F78" s="18"/>
      <c r="G78" s="18"/>
      <c r="H78" s="18"/>
      <c r="I78" s="18"/>
      <c r="J78" s="18"/>
      <c r="K78" s="18"/>
    </row>
    <row r="79" spans="1:11" ht="15">
      <c r="A79" s="15">
        <v>59</v>
      </c>
      <c r="B79" s="16" t="s">
        <v>76</v>
      </c>
      <c r="C79" s="17">
        <f>VLOOKUP(A79,'[1]Pagamentos'!$A$2:$F$854,6,FALSE)</f>
        <v>25161.62</v>
      </c>
      <c r="D79" s="17">
        <f t="shared" si="0"/>
        <v>5032.3240000000005</v>
      </c>
      <c r="E79" s="17">
        <f t="shared" si="1"/>
        <v>20129.296</v>
      </c>
      <c r="F79" s="18"/>
      <c r="G79" s="18"/>
      <c r="H79" s="18"/>
      <c r="I79" s="18"/>
      <c r="J79" s="18"/>
      <c r="K79" s="18"/>
    </row>
    <row r="80" spans="1:11" ht="15">
      <c r="A80" s="15">
        <v>60</v>
      </c>
      <c r="B80" s="16" t="s">
        <v>77</v>
      </c>
      <c r="C80" s="17">
        <f>VLOOKUP(A80,'[1]Pagamentos'!$A$2:$F$854,6,FALSE)</f>
        <v>0</v>
      </c>
      <c r="D80" s="17">
        <f t="shared" si="0"/>
        <v>0</v>
      </c>
      <c r="E80" s="17">
        <f t="shared" si="1"/>
        <v>0</v>
      </c>
      <c r="F80" s="18"/>
      <c r="G80" s="18"/>
      <c r="H80" s="18"/>
      <c r="I80" s="18"/>
      <c r="J80" s="18"/>
      <c r="K80" s="18"/>
    </row>
    <row r="81" spans="1:11" ht="15">
      <c r="A81" s="15">
        <v>61</v>
      </c>
      <c r="B81" s="16" t="s">
        <v>78</v>
      </c>
      <c r="C81" s="17">
        <f>VLOOKUP(A81,'[1]Pagamentos'!$A$2:$F$854,6,FALSE)</f>
        <v>0</v>
      </c>
      <c r="D81" s="17">
        <f t="shared" si="0"/>
        <v>0</v>
      </c>
      <c r="E81" s="17">
        <f t="shared" si="1"/>
        <v>0</v>
      </c>
      <c r="F81" s="18"/>
      <c r="G81" s="18"/>
      <c r="H81" s="18"/>
      <c r="I81" s="18"/>
      <c r="J81" s="18"/>
      <c r="K81" s="18"/>
    </row>
    <row r="82" spans="1:11" ht="15">
      <c r="A82" s="15">
        <v>62</v>
      </c>
      <c r="B82" s="16" t="s">
        <v>79</v>
      </c>
      <c r="C82" s="17">
        <f>VLOOKUP(A82,'[1]Pagamentos'!$A$2:$F$854,6,FALSE)</f>
        <v>0</v>
      </c>
      <c r="D82" s="17">
        <f t="shared" si="0"/>
        <v>0</v>
      </c>
      <c r="E82" s="17">
        <f t="shared" si="1"/>
        <v>0</v>
      </c>
      <c r="F82" s="18"/>
      <c r="G82" s="18"/>
      <c r="H82" s="18"/>
      <c r="I82" s="18"/>
      <c r="J82" s="18"/>
      <c r="K82" s="18"/>
    </row>
    <row r="83" spans="1:11" ht="15">
      <c r="A83" s="15">
        <v>63</v>
      </c>
      <c r="B83" s="16" t="s">
        <v>80</v>
      </c>
      <c r="C83" s="17">
        <f>VLOOKUP(A83,'[1]Pagamentos'!$A$2:$F$854,6,FALSE)</f>
        <v>0</v>
      </c>
      <c r="D83" s="17">
        <f t="shared" si="0"/>
        <v>0</v>
      </c>
      <c r="E83" s="17">
        <f t="shared" si="1"/>
        <v>0</v>
      </c>
      <c r="F83" s="18"/>
      <c r="G83" s="18"/>
      <c r="H83" s="18"/>
      <c r="I83" s="18"/>
      <c r="J83" s="18"/>
      <c r="K83" s="18"/>
    </row>
    <row r="84" spans="1:11" ht="15">
      <c r="A84" s="15">
        <v>64</v>
      </c>
      <c r="B84" s="16" t="s">
        <v>81</v>
      </c>
      <c r="C84" s="17">
        <f>VLOOKUP(A84,'[1]Pagamentos'!$A$2:$F$854,6,FALSE)</f>
        <v>0</v>
      </c>
      <c r="D84" s="17">
        <f t="shared" si="0"/>
        <v>0</v>
      </c>
      <c r="E84" s="17">
        <f t="shared" si="1"/>
        <v>0</v>
      </c>
      <c r="F84" s="18"/>
      <c r="G84" s="18"/>
      <c r="H84" s="18"/>
      <c r="I84" s="18"/>
      <c r="J84" s="18"/>
      <c r="K84" s="18"/>
    </row>
    <row r="85" spans="1:11" ht="15">
      <c r="A85" s="15">
        <v>65</v>
      </c>
      <c r="B85" s="16" t="s">
        <v>82</v>
      </c>
      <c r="C85" s="17">
        <f>VLOOKUP(A85,'[1]Pagamentos'!$A$2:$F$854,6,FALSE)</f>
        <v>0</v>
      </c>
      <c r="D85" s="17">
        <f t="shared" si="0"/>
        <v>0</v>
      </c>
      <c r="E85" s="17">
        <f t="shared" si="1"/>
        <v>0</v>
      </c>
      <c r="F85" s="18"/>
      <c r="G85" s="18"/>
      <c r="H85" s="18"/>
      <c r="I85" s="18"/>
      <c r="J85" s="18"/>
      <c r="K85" s="18"/>
    </row>
    <row r="86" spans="1:11" ht="15">
      <c r="A86" s="15">
        <v>66</v>
      </c>
      <c r="B86" s="16" t="s">
        <v>83</v>
      </c>
      <c r="C86" s="17">
        <f>VLOOKUP(A86,'[1]Pagamentos'!$A$2:$F$854,6,FALSE)</f>
        <v>0</v>
      </c>
      <c r="D86" s="17">
        <f aca="true" t="shared" si="2" ref="D86:D149">C86*0.2</f>
        <v>0</v>
      </c>
      <c r="E86" s="17">
        <f aca="true" t="shared" si="3" ref="E86:E149">C86-D86</f>
        <v>0</v>
      </c>
      <c r="F86" s="18"/>
      <c r="G86" s="18"/>
      <c r="H86" s="18"/>
      <c r="I86" s="18"/>
      <c r="J86" s="18"/>
      <c r="K86" s="18"/>
    </row>
    <row r="87" spans="1:11" ht="15">
      <c r="A87" s="15">
        <v>67</v>
      </c>
      <c r="B87" s="16" t="s">
        <v>84</v>
      </c>
      <c r="C87" s="17">
        <f>VLOOKUP(A87,'[1]Pagamentos'!$A$2:$F$854,6,FALSE)</f>
        <v>0</v>
      </c>
      <c r="D87" s="17">
        <f t="shared" si="2"/>
        <v>0</v>
      </c>
      <c r="E87" s="17">
        <f t="shared" si="3"/>
        <v>0</v>
      </c>
      <c r="F87" s="18"/>
      <c r="G87" s="18"/>
      <c r="H87" s="18"/>
      <c r="I87" s="18"/>
      <c r="J87" s="18"/>
      <c r="K87" s="18"/>
    </row>
    <row r="88" spans="1:11" ht="15">
      <c r="A88" s="15">
        <v>68</v>
      </c>
      <c r="B88" s="16" t="s">
        <v>85</v>
      </c>
      <c r="C88" s="17">
        <f>VLOOKUP(A88,'[1]Pagamentos'!$A$2:$F$854,6,FALSE)</f>
        <v>6021.92</v>
      </c>
      <c r="D88" s="17">
        <f t="shared" si="2"/>
        <v>1204.384</v>
      </c>
      <c r="E88" s="17">
        <f t="shared" si="3"/>
        <v>4817.536</v>
      </c>
      <c r="F88" s="18"/>
      <c r="G88" s="18"/>
      <c r="H88" s="18"/>
      <c r="I88" s="18"/>
      <c r="J88" s="18"/>
      <c r="K88" s="18"/>
    </row>
    <row r="89" spans="1:11" ht="15">
      <c r="A89" s="15">
        <v>69</v>
      </c>
      <c r="B89" s="16" t="s">
        <v>86</v>
      </c>
      <c r="C89" s="17">
        <f>VLOOKUP(A89,'[1]Pagamentos'!$A$2:$F$854,6,FALSE)</f>
        <v>15583.02</v>
      </c>
      <c r="D89" s="17">
        <f t="shared" si="2"/>
        <v>3116.6040000000003</v>
      </c>
      <c r="E89" s="17">
        <f t="shared" si="3"/>
        <v>12466.416000000001</v>
      </c>
      <c r="F89" s="18"/>
      <c r="G89" s="18"/>
      <c r="H89" s="18"/>
      <c r="I89" s="18"/>
      <c r="J89" s="18"/>
      <c r="K89" s="18"/>
    </row>
    <row r="90" spans="1:11" ht="15">
      <c r="A90" s="15">
        <v>70</v>
      </c>
      <c r="B90" s="16" t="s">
        <v>87</v>
      </c>
      <c r="C90" s="17">
        <f>VLOOKUP(A90,'[1]Pagamentos'!$A$2:$F$854,6,FALSE)</f>
        <v>5389.15</v>
      </c>
      <c r="D90" s="17">
        <f t="shared" si="2"/>
        <v>1077.83</v>
      </c>
      <c r="E90" s="17">
        <f t="shared" si="3"/>
        <v>4311.32</v>
      </c>
      <c r="F90" s="18"/>
      <c r="G90" s="18"/>
      <c r="H90" s="18"/>
      <c r="I90" s="18"/>
      <c r="J90" s="18"/>
      <c r="K90" s="18"/>
    </row>
    <row r="91" spans="1:11" ht="15">
      <c r="A91" s="15">
        <v>71</v>
      </c>
      <c r="B91" s="16" t="s">
        <v>88</v>
      </c>
      <c r="C91" s="17">
        <f>VLOOKUP(A91,'[1]Pagamentos'!$A$2:$F$854,6,FALSE)</f>
        <v>0</v>
      </c>
      <c r="D91" s="17">
        <f t="shared" si="2"/>
        <v>0</v>
      </c>
      <c r="E91" s="17">
        <f t="shared" si="3"/>
        <v>0</v>
      </c>
      <c r="F91" s="18"/>
      <c r="G91" s="18"/>
      <c r="H91" s="18"/>
      <c r="I91" s="18"/>
      <c r="J91" s="18"/>
      <c r="K91" s="18"/>
    </row>
    <row r="92" spans="1:11" ht="15">
      <c r="A92" s="15">
        <v>72</v>
      </c>
      <c r="B92" s="16" t="s">
        <v>89</v>
      </c>
      <c r="C92" s="17">
        <f>VLOOKUP(A92,'[1]Pagamentos'!$A$2:$F$854,6,FALSE)</f>
        <v>7108.43</v>
      </c>
      <c r="D92" s="17">
        <f t="shared" si="2"/>
        <v>1421.6860000000001</v>
      </c>
      <c r="E92" s="17">
        <f t="shared" si="3"/>
        <v>5686.744000000001</v>
      </c>
      <c r="F92" s="18"/>
      <c r="G92" s="18"/>
      <c r="H92" s="18"/>
      <c r="I92" s="18"/>
      <c r="J92" s="18"/>
      <c r="K92" s="18"/>
    </row>
    <row r="93" spans="1:11" ht="15">
      <c r="A93" s="15">
        <v>73</v>
      </c>
      <c r="B93" s="16" t="s">
        <v>90</v>
      </c>
      <c r="C93" s="17">
        <f>VLOOKUP(A93,'[1]Pagamentos'!$A$2:$F$854,6,FALSE)</f>
        <v>0</v>
      </c>
      <c r="D93" s="17">
        <f t="shared" si="2"/>
        <v>0</v>
      </c>
      <c r="E93" s="17">
        <f t="shared" si="3"/>
        <v>0</v>
      </c>
      <c r="F93" s="18"/>
      <c r="G93" s="18"/>
      <c r="H93" s="18"/>
      <c r="I93" s="18"/>
      <c r="J93" s="18"/>
      <c r="K93" s="18"/>
    </row>
    <row r="94" spans="1:11" ht="15">
      <c r="A94" s="15">
        <v>74</v>
      </c>
      <c r="B94" s="16" t="s">
        <v>91</v>
      </c>
      <c r="C94" s="17">
        <f>VLOOKUP(A94,'[1]Pagamentos'!$A$2:$F$854,6,FALSE)</f>
        <v>0</v>
      </c>
      <c r="D94" s="17">
        <f t="shared" si="2"/>
        <v>0</v>
      </c>
      <c r="E94" s="17">
        <f t="shared" si="3"/>
        <v>0</v>
      </c>
      <c r="F94" s="18"/>
      <c r="G94" s="18"/>
      <c r="H94" s="18"/>
      <c r="I94" s="18"/>
      <c r="J94" s="18"/>
      <c r="K94" s="18"/>
    </row>
    <row r="95" spans="1:11" ht="15">
      <c r="A95" s="15">
        <v>75</v>
      </c>
      <c r="B95" s="16" t="s">
        <v>92</v>
      </c>
      <c r="C95" s="17">
        <f>VLOOKUP(A95,'[1]Pagamentos'!$A$2:$F$854,6,FALSE)</f>
        <v>11732.94</v>
      </c>
      <c r="D95" s="17">
        <f t="shared" si="2"/>
        <v>2346.588</v>
      </c>
      <c r="E95" s="17">
        <f t="shared" si="3"/>
        <v>9386.352</v>
      </c>
      <c r="F95" s="18"/>
      <c r="G95" s="18"/>
      <c r="H95" s="18"/>
      <c r="I95" s="18"/>
      <c r="J95" s="18"/>
      <c r="K95" s="18"/>
    </row>
    <row r="96" spans="1:11" ht="15">
      <c r="A96" s="15">
        <v>76</v>
      </c>
      <c r="B96" s="16" t="s">
        <v>93</v>
      </c>
      <c r="C96" s="17">
        <f>VLOOKUP(A96,'[1]Pagamentos'!$A$2:$F$854,6,FALSE)</f>
        <v>13073.31</v>
      </c>
      <c r="D96" s="17">
        <f t="shared" si="2"/>
        <v>2614.6620000000003</v>
      </c>
      <c r="E96" s="17">
        <f t="shared" si="3"/>
        <v>10458.648</v>
      </c>
      <c r="F96" s="18"/>
      <c r="G96" s="18"/>
      <c r="H96" s="18"/>
      <c r="I96" s="18"/>
      <c r="J96" s="18"/>
      <c r="K96" s="18"/>
    </row>
    <row r="97" spans="1:11" ht="15">
      <c r="A97" s="15">
        <v>77</v>
      </c>
      <c r="B97" s="16" t="s">
        <v>94</v>
      </c>
      <c r="C97" s="17">
        <f>VLOOKUP(A97,'[1]Pagamentos'!$A$2:$F$854,6,FALSE)</f>
        <v>9523.87</v>
      </c>
      <c r="D97" s="17">
        <f t="shared" si="2"/>
        <v>1904.7740000000003</v>
      </c>
      <c r="E97" s="17">
        <f t="shared" si="3"/>
        <v>7619.0960000000005</v>
      </c>
      <c r="F97" s="18"/>
      <c r="G97" s="18"/>
      <c r="H97" s="18"/>
      <c r="I97" s="18"/>
      <c r="J97" s="18"/>
      <c r="K97" s="18"/>
    </row>
    <row r="98" spans="1:11" ht="15">
      <c r="A98" s="15">
        <v>78</v>
      </c>
      <c r="B98" s="16" t="s">
        <v>95</v>
      </c>
      <c r="C98" s="17">
        <f>VLOOKUP(A98,'[1]Pagamentos'!$A$2:$F$854,6,FALSE)</f>
        <v>11611.76</v>
      </c>
      <c r="D98" s="17">
        <f t="shared" si="2"/>
        <v>2322.3520000000003</v>
      </c>
      <c r="E98" s="17">
        <f t="shared" si="3"/>
        <v>9289.408</v>
      </c>
      <c r="F98" s="18"/>
      <c r="G98" s="18"/>
      <c r="H98" s="18"/>
      <c r="I98" s="18"/>
      <c r="J98" s="18"/>
      <c r="K98" s="18"/>
    </row>
    <row r="99" spans="1:11" ht="15">
      <c r="A99" s="15">
        <v>79</v>
      </c>
      <c r="B99" s="16" t="s">
        <v>96</v>
      </c>
      <c r="C99" s="17">
        <f>VLOOKUP(A99,'[1]Pagamentos'!$A$2:$F$854,6,FALSE)</f>
        <v>17244.93</v>
      </c>
      <c r="D99" s="17">
        <f t="shared" si="2"/>
        <v>3448.9860000000003</v>
      </c>
      <c r="E99" s="17">
        <f t="shared" si="3"/>
        <v>13795.944</v>
      </c>
      <c r="F99" s="18"/>
      <c r="G99" s="18"/>
      <c r="H99" s="18"/>
      <c r="I99" s="18"/>
      <c r="J99" s="18"/>
      <c r="K99" s="18"/>
    </row>
    <row r="100" spans="1:11" ht="15">
      <c r="A100" s="15">
        <v>80</v>
      </c>
      <c r="B100" s="16" t="s">
        <v>97</v>
      </c>
      <c r="C100" s="17">
        <f>VLOOKUP(A100,'[1]Pagamentos'!$A$2:$F$854,6,FALSE)</f>
        <v>22556.1</v>
      </c>
      <c r="D100" s="17">
        <f t="shared" si="2"/>
        <v>4511.22</v>
      </c>
      <c r="E100" s="17">
        <f t="shared" si="3"/>
        <v>18044.879999999997</v>
      </c>
      <c r="F100" s="18"/>
      <c r="G100" s="18"/>
      <c r="H100" s="18"/>
      <c r="I100" s="18"/>
      <c r="J100" s="18"/>
      <c r="K100" s="18"/>
    </row>
    <row r="101" spans="1:11" ht="15">
      <c r="A101" s="15">
        <v>81</v>
      </c>
      <c r="B101" s="16" t="s">
        <v>98</v>
      </c>
      <c r="C101" s="17">
        <f>VLOOKUP(A101,'[1]Pagamentos'!$A$2:$F$854,6,FALSE)</f>
        <v>0</v>
      </c>
      <c r="D101" s="17">
        <f t="shared" si="2"/>
        <v>0</v>
      </c>
      <c r="E101" s="17">
        <f t="shared" si="3"/>
        <v>0</v>
      </c>
      <c r="F101" s="18"/>
      <c r="G101" s="18"/>
      <c r="H101" s="18"/>
      <c r="I101" s="18"/>
      <c r="J101" s="18"/>
      <c r="K101" s="18"/>
    </row>
    <row r="102" spans="1:11" ht="15">
      <c r="A102" s="15">
        <v>82</v>
      </c>
      <c r="B102" s="16" t="s">
        <v>99</v>
      </c>
      <c r="C102" s="17">
        <f>VLOOKUP(A102,'[1]Pagamentos'!$A$2:$F$854,6,FALSE)</f>
        <v>27287.55</v>
      </c>
      <c r="D102" s="17">
        <f t="shared" si="2"/>
        <v>5457.51</v>
      </c>
      <c r="E102" s="17">
        <f t="shared" si="3"/>
        <v>21830.04</v>
      </c>
      <c r="F102" s="18"/>
      <c r="G102" s="18"/>
      <c r="H102" s="18"/>
      <c r="I102" s="18"/>
      <c r="J102" s="18"/>
      <c r="K102" s="18"/>
    </row>
    <row r="103" spans="1:11" ht="15">
      <c r="A103" s="15">
        <v>83</v>
      </c>
      <c r="B103" s="16" t="s">
        <v>100</v>
      </c>
      <c r="C103" s="17">
        <f>VLOOKUP(A103,'[1]Pagamentos'!$A$2:$F$854,6,FALSE)</f>
        <v>20717.68</v>
      </c>
      <c r="D103" s="17">
        <f t="shared" si="2"/>
        <v>4143.536</v>
      </c>
      <c r="E103" s="17">
        <f t="shared" si="3"/>
        <v>16574.144</v>
      </c>
      <c r="F103" s="18"/>
      <c r="G103" s="18"/>
      <c r="H103" s="18"/>
      <c r="I103" s="18"/>
      <c r="J103" s="18"/>
      <c r="K103" s="18"/>
    </row>
    <row r="104" spans="1:11" ht="15">
      <c r="A104" s="15">
        <v>84</v>
      </c>
      <c r="B104" s="16" t="s">
        <v>101</v>
      </c>
      <c r="C104" s="17">
        <f>VLOOKUP(A104,'[1]Pagamentos'!$A$2:$F$854,6,FALSE)</f>
        <v>20097.29</v>
      </c>
      <c r="D104" s="17">
        <f t="shared" si="2"/>
        <v>4019.4580000000005</v>
      </c>
      <c r="E104" s="17">
        <f t="shared" si="3"/>
        <v>16077.832</v>
      </c>
      <c r="F104" s="18"/>
      <c r="G104" s="18"/>
      <c r="H104" s="18"/>
      <c r="I104" s="18"/>
      <c r="J104" s="18"/>
      <c r="K104" s="18"/>
    </row>
    <row r="105" spans="1:11" ht="15">
      <c r="A105" s="15">
        <v>85</v>
      </c>
      <c r="B105" s="16" t="s">
        <v>102</v>
      </c>
      <c r="C105" s="17">
        <f>VLOOKUP(A105,'[1]Pagamentos'!$A$2:$F$854,6,FALSE)</f>
        <v>6593.89</v>
      </c>
      <c r="D105" s="17">
        <f t="shared" si="2"/>
        <v>1318.7780000000002</v>
      </c>
      <c r="E105" s="17">
        <f t="shared" si="3"/>
        <v>5275.112</v>
      </c>
      <c r="F105" s="18"/>
      <c r="G105" s="18"/>
      <c r="H105" s="18"/>
      <c r="I105" s="18"/>
      <c r="J105" s="18"/>
      <c r="K105" s="18"/>
    </row>
    <row r="106" spans="1:11" ht="15">
      <c r="A106" s="15">
        <v>86</v>
      </c>
      <c r="B106" s="16" t="s">
        <v>103</v>
      </c>
      <c r="C106" s="17">
        <f>VLOOKUP(A106,'[1]Pagamentos'!$A$2:$F$854,6,FALSE)</f>
        <v>155027</v>
      </c>
      <c r="D106" s="17">
        <f t="shared" si="2"/>
        <v>31005.4</v>
      </c>
      <c r="E106" s="17">
        <f t="shared" si="3"/>
        <v>124021.6</v>
      </c>
      <c r="F106" s="18"/>
      <c r="G106" s="18"/>
      <c r="H106" s="18"/>
      <c r="I106" s="18"/>
      <c r="J106" s="18"/>
      <c r="K106" s="18"/>
    </row>
    <row r="107" spans="1:11" ht="15">
      <c r="A107" s="15">
        <v>87</v>
      </c>
      <c r="B107" s="16" t="s">
        <v>104</v>
      </c>
      <c r="C107" s="17">
        <f>VLOOKUP(A107,'[1]Pagamentos'!$A$2:$F$854,6,FALSE)</f>
        <v>5710.89</v>
      </c>
      <c r="D107" s="17">
        <f t="shared" si="2"/>
        <v>1142.178</v>
      </c>
      <c r="E107" s="17">
        <f t="shared" si="3"/>
        <v>4568.712</v>
      </c>
      <c r="F107" s="18"/>
      <c r="G107" s="18"/>
      <c r="H107" s="18"/>
      <c r="I107" s="18"/>
      <c r="J107" s="18"/>
      <c r="K107" s="18"/>
    </row>
    <row r="108" spans="1:11" ht="15">
      <c r="A108" s="15">
        <v>88</v>
      </c>
      <c r="B108" s="16" t="s">
        <v>105</v>
      </c>
      <c r="C108" s="17">
        <f>VLOOKUP(A108,'[1]Pagamentos'!$A$2:$F$854,6,FALSE)</f>
        <v>12613.79</v>
      </c>
      <c r="D108" s="17">
        <f t="shared" si="2"/>
        <v>2522.7580000000003</v>
      </c>
      <c r="E108" s="17">
        <f t="shared" si="3"/>
        <v>10091.032000000001</v>
      </c>
      <c r="F108" s="18"/>
      <c r="G108" s="18"/>
      <c r="H108" s="18"/>
      <c r="I108" s="18"/>
      <c r="J108" s="18"/>
      <c r="K108" s="18"/>
    </row>
    <row r="109" spans="1:11" ht="15">
      <c r="A109" s="15">
        <v>89</v>
      </c>
      <c r="B109" s="16" t="s">
        <v>106</v>
      </c>
      <c r="C109" s="17">
        <f>VLOOKUP(A109,'[1]Pagamentos'!$A$2:$F$854,6,FALSE)</f>
        <v>14076.23</v>
      </c>
      <c r="D109" s="17">
        <f t="shared" si="2"/>
        <v>2815.246</v>
      </c>
      <c r="E109" s="17">
        <f t="shared" si="3"/>
        <v>11260.984</v>
      </c>
      <c r="F109" s="18"/>
      <c r="G109" s="18"/>
      <c r="H109" s="18"/>
      <c r="I109" s="18"/>
      <c r="J109" s="18"/>
      <c r="K109" s="18"/>
    </row>
    <row r="110" spans="1:11" ht="15">
      <c r="A110" s="15">
        <v>90</v>
      </c>
      <c r="B110" s="16" t="s">
        <v>107</v>
      </c>
      <c r="C110" s="17">
        <f>VLOOKUP(A110,'[1]Pagamentos'!$A$2:$F$854,6,FALSE)</f>
        <v>0</v>
      </c>
      <c r="D110" s="17">
        <f t="shared" si="2"/>
        <v>0</v>
      </c>
      <c r="E110" s="17">
        <f t="shared" si="3"/>
        <v>0</v>
      </c>
      <c r="F110" s="18"/>
      <c r="G110" s="18"/>
      <c r="H110" s="18"/>
      <c r="I110" s="18"/>
      <c r="J110" s="18"/>
      <c r="K110" s="18"/>
    </row>
    <row r="111" spans="1:11" ht="15">
      <c r="A111" s="15">
        <v>91</v>
      </c>
      <c r="B111" s="16" t="s">
        <v>108</v>
      </c>
      <c r="C111" s="17">
        <f>VLOOKUP(A111,'[1]Pagamentos'!$A$2:$F$854,6,FALSE)</f>
        <v>16191.16</v>
      </c>
      <c r="D111" s="17">
        <f t="shared" si="2"/>
        <v>3238.232</v>
      </c>
      <c r="E111" s="17">
        <f t="shared" si="3"/>
        <v>12952.928</v>
      </c>
      <c r="F111" s="18"/>
      <c r="G111" s="18"/>
      <c r="H111" s="18"/>
      <c r="I111" s="18"/>
      <c r="J111" s="18"/>
      <c r="K111" s="18"/>
    </row>
    <row r="112" spans="1:11" ht="15">
      <c r="A112" s="15">
        <v>92</v>
      </c>
      <c r="B112" s="16" t="s">
        <v>109</v>
      </c>
      <c r="C112" s="17">
        <f>VLOOKUP(A112,'[1]Pagamentos'!$A$2:$F$854,6,FALSE)</f>
        <v>0</v>
      </c>
      <c r="D112" s="17">
        <f t="shared" si="2"/>
        <v>0</v>
      </c>
      <c r="E112" s="17">
        <f t="shared" si="3"/>
        <v>0</v>
      </c>
      <c r="F112" s="18"/>
      <c r="G112" s="18"/>
      <c r="H112" s="18"/>
      <c r="I112" s="18"/>
      <c r="J112" s="18"/>
      <c r="K112" s="18"/>
    </row>
    <row r="113" spans="1:11" ht="15">
      <c r="A113" s="15">
        <v>93</v>
      </c>
      <c r="B113" s="16" t="s">
        <v>110</v>
      </c>
      <c r="C113" s="17">
        <f>VLOOKUP(A113,'[1]Pagamentos'!$A$2:$F$854,6,FALSE)</f>
        <v>79177.7</v>
      </c>
      <c r="D113" s="17">
        <f t="shared" si="2"/>
        <v>15835.54</v>
      </c>
      <c r="E113" s="17">
        <f t="shared" si="3"/>
        <v>63342.159999999996</v>
      </c>
      <c r="F113" s="18"/>
      <c r="G113" s="18"/>
      <c r="H113" s="18"/>
      <c r="I113" s="18"/>
      <c r="J113" s="18"/>
      <c r="K113" s="18"/>
    </row>
    <row r="114" spans="1:11" ht="15">
      <c r="A114" s="15">
        <v>94</v>
      </c>
      <c r="B114" s="16" t="s">
        <v>111</v>
      </c>
      <c r="C114" s="17">
        <f>VLOOKUP(A114,'[1]Pagamentos'!$A$2:$F$854,6,FALSE)</f>
        <v>0</v>
      </c>
      <c r="D114" s="17">
        <f t="shared" si="2"/>
        <v>0</v>
      </c>
      <c r="E114" s="17">
        <f t="shared" si="3"/>
        <v>0</v>
      </c>
      <c r="F114" s="18"/>
      <c r="G114" s="18"/>
      <c r="H114" s="18"/>
      <c r="I114" s="18"/>
      <c r="J114" s="18"/>
      <c r="K114" s="18"/>
    </row>
    <row r="115" spans="1:11" ht="15">
      <c r="A115" s="15">
        <v>95</v>
      </c>
      <c r="B115" s="16" t="s">
        <v>112</v>
      </c>
      <c r="C115" s="17">
        <f>VLOOKUP(A115,'[1]Pagamentos'!$A$2:$F$854,6,FALSE)</f>
        <v>22430.23</v>
      </c>
      <c r="D115" s="17">
        <f t="shared" si="2"/>
        <v>4486.046</v>
      </c>
      <c r="E115" s="17">
        <f t="shared" si="3"/>
        <v>17944.184</v>
      </c>
      <c r="F115" s="18"/>
      <c r="G115" s="18"/>
      <c r="H115" s="18"/>
      <c r="I115" s="18"/>
      <c r="J115" s="18"/>
      <c r="K115" s="18"/>
    </row>
    <row r="116" spans="1:11" ht="15">
      <c r="A116" s="15">
        <v>96</v>
      </c>
      <c r="B116" s="16" t="s">
        <v>113</v>
      </c>
      <c r="C116" s="17">
        <f>VLOOKUP(A116,'[1]Pagamentos'!$A$2:$F$854,6,FALSE)</f>
        <v>7608.44</v>
      </c>
      <c r="D116" s="17">
        <f t="shared" si="2"/>
        <v>1521.688</v>
      </c>
      <c r="E116" s="17">
        <f t="shared" si="3"/>
        <v>6086.7519999999995</v>
      </c>
      <c r="F116" s="18"/>
      <c r="G116" s="18"/>
      <c r="H116" s="18"/>
      <c r="I116" s="18"/>
      <c r="J116" s="18"/>
      <c r="K116" s="18"/>
    </row>
    <row r="117" spans="1:11" ht="15">
      <c r="A117" s="15">
        <v>97</v>
      </c>
      <c r="B117" s="16" t="s">
        <v>114</v>
      </c>
      <c r="C117" s="17">
        <f>VLOOKUP(A117,'[1]Pagamentos'!$A$2:$F$854,6,FALSE)</f>
        <v>17883.22</v>
      </c>
      <c r="D117" s="17">
        <f t="shared" si="2"/>
        <v>3576.6440000000002</v>
      </c>
      <c r="E117" s="17">
        <f t="shared" si="3"/>
        <v>14306.576000000001</v>
      </c>
      <c r="F117" s="18"/>
      <c r="G117" s="18"/>
      <c r="H117" s="18"/>
      <c r="I117" s="18"/>
      <c r="J117" s="18"/>
      <c r="K117" s="18"/>
    </row>
    <row r="118" spans="1:11" ht="15">
      <c r="A118" s="15">
        <v>98</v>
      </c>
      <c r="B118" s="16" t="s">
        <v>115</v>
      </c>
      <c r="C118" s="17">
        <f>VLOOKUP(A118,'[1]Pagamentos'!$A$2:$F$854,6,FALSE)</f>
        <v>36772.86</v>
      </c>
      <c r="D118" s="17">
        <f t="shared" si="2"/>
        <v>7354.572</v>
      </c>
      <c r="E118" s="17">
        <f t="shared" si="3"/>
        <v>29418.288</v>
      </c>
      <c r="F118" s="18"/>
      <c r="G118" s="18"/>
      <c r="H118" s="18"/>
      <c r="I118" s="18"/>
      <c r="J118" s="18"/>
      <c r="K118" s="18"/>
    </row>
    <row r="119" spans="1:11" ht="15">
      <c r="A119" s="15">
        <v>99</v>
      </c>
      <c r="B119" s="16" t="s">
        <v>116</v>
      </c>
      <c r="C119" s="17">
        <f>VLOOKUP(A119,'[1]Pagamentos'!$A$2:$F$854,6,FALSE)</f>
        <v>12349.17</v>
      </c>
      <c r="D119" s="17">
        <f t="shared" si="2"/>
        <v>2469.8340000000003</v>
      </c>
      <c r="E119" s="17">
        <f t="shared" si="3"/>
        <v>9879.336</v>
      </c>
      <c r="F119" s="18"/>
      <c r="G119" s="18"/>
      <c r="H119" s="18"/>
      <c r="I119" s="18"/>
      <c r="J119" s="18"/>
      <c r="K119" s="18"/>
    </row>
    <row r="120" spans="1:11" ht="15">
      <c r="A120" s="15">
        <v>100</v>
      </c>
      <c r="B120" s="16" t="s">
        <v>117</v>
      </c>
      <c r="C120" s="17">
        <f>VLOOKUP(A120,'[1]Pagamentos'!$A$2:$F$854,6,FALSE)</f>
        <v>0</v>
      </c>
      <c r="D120" s="17">
        <f t="shared" si="2"/>
        <v>0</v>
      </c>
      <c r="E120" s="17">
        <f t="shared" si="3"/>
        <v>0</v>
      </c>
      <c r="F120" s="18"/>
      <c r="G120" s="18"/>
      <c r="H120" s="18"/>
      <c r="I120" s="18"/>
      <c r="J120" s="18"/>
      <c r="K120" s="18"/>
    </row>
    <row r="121" spans="1:11" ht="15">
      <c r="A121" s="15">
        <v>101</v>
      </c>
      <c r="B121" s="16" t="s">
        <v>118</v>
      </c>
      <c r="C121" s="17">
        <f>VLOOKUP(A121,'[1]Pagamentos'!$A$2:$F$854,6,FALSE)</f>
        <v>9543.26</v>
      </c>
      <c r="D121" s="17">
        <f t="shared" si="2"/>
        <v>1908.652</v>
      </c>
      <c r="E121" s="17">
        <f t="shared" si="3"/>
        <v>7634.608</v>
      </c>
      <c r="F121" s="18"/>
      <c r="G121" s="18"/>
      <c r="H121" s="18"/>
      <c r="I121" s="18"/>
      <c r="J121" s="18"/>
      <c r="K121" s="18"/>
    </row>
    <row r="122" spans="1:11" ht="15">
      <c r="A122" s="15">
        <v>102</v>
      </c>
      <c r="B122" s="16" t="s">
        <v>119</v>
      </c>
      <c r="C122" s="17">
        <f>VLOOKUP(A122,'[1]Pagamentos'!$A$2:$F$854,6,FALSE)</f>
        <v>0</v>
      </c>
      <c r="D122" s="17">
        <f t="shared" si="2"/>
        <v>0</v>
      </c>
      <c r="E122" s="17">
        <f t="shared" si="3"/>
        <v>0</v>
      </c>
      <c r="F122" s="18"/>
      <c r="G122" s="18"/>
      <c r="H122" s="18"/>
      <c r="I122" s="18"/>
      <c r="J122" s="18"/>
      <c r="K122" s="18"/>
    </row>
    <row r="123" spans="1:11" ht="15">
      <c r="A123" s="15">
        <v>103</v>
      </c>
      <c r="B123" s="16" t="s">
        <v>120</v>
      </c>
      <c r="C123" s="17">
        <f>VLOOKUP(A123,'[1]Pagamentos'!$A$2:$F$854,6,FALSE)</f>
        <v>20985.33</v>
      </c>
      <c r="D123" s="17">
        <f t="shared" si="2"/>
        <v>4197.066000000001</v>
      </c>
      <c r="E123" s="17">
        <f t="shared" si="3"/>
        <v>16788.264000000003</v>
      </c>
      <c r="F123" s="18"/>
      <c r="G123" s="18"/>
      <c r="H123" s="18"/>
      <c r="I123" s="18"/>
      <c r="J123" s="18"/>
      <c r="K123" s="18"/>
    </row>
    <row r="124" spans="1:11" ht="15">
      <c r="A124" s="15">
        <v>104</v>
      </c>
      <c r="B124" s="16" t="s">
        <v>121</v>
      </c>
      <c r="C124" s="17">
        <f>VLOOKUP(A124,'[1]Pagamentos'!$A$2:$F$854,6,FALSE)</f>
        <v>6815.9</v>
      </c>
      <c r="D124" s="17">
        <f t="shared" si="2"/>
        <v>1363.18</v>
      </c>
      <c r="E124" s="17">
        <f t="shared" si="3"/>
        <v>5452.719999999999</v>
      </c>
      <c r="F124" s="18"/>
      <c r="G124" s="18"/>
      <c r="H124" s="18"/>
      <c r="I124" s="18"/>
      <c r="J124" s="18"/>
      <c r="K124" s="18"/>
    </row>
    <row r="125" spans="1:11" ht="15">
      <c r="A125" s="15">
        <v>105</v>
      </c>
      <c r="B125" s="16" t="s">
        <v>122</v>
      </c>
      <c r="C125" s="17">
        <f>VLOOKUP(A125,'[1]Pagamentos'!$A$2:$F$854,6,FALSE)</f>
        <v>32705.27</v>
      </c>
      <c r="D125" s="17">
        <f t="shared" si="2"/>
        <v>6541.054</v>
      </c>
      <c r="E125" s="17">
        <f t="shared" si="3"/>
        <v>26164.216</v>
      </c>
      <c r="F125" s="18"/>
      <c r="G125" s="18"/>
      <c r="H125" s="18"/>
      <c r="I125" s="18"/>
      <c r="J125" s="18"/>
      <c r="K125" s="18"/>
    </row>
    <row r="126" spans="1:11" ht="15">
      <c r="A126" s="15">
        <v>106</v>
      </c>
      <c r="B126" s="16" t="s">
        <v>123</v>
      </c>
      <c r="C126" s="17">
        <f>VLOOKUP(A126,'[1]Pagamentos'!$A$2:$F$854,6,FALSE)</f>
        <v>53808.21</v>
      </c>
      <c r="D126" s="17">
        <f t="shared" si="2"/>
        <v>10761.642</v>
      </c>
      <c r="E126" s="17">
        <f t="shared" si="3"/>
        <v>43046.568</v>
      </c>
      <c r="F126" s="18"/>
      <c r="G126" s="18"/>
      <c r="H126" s="18"/>
      <c r="I126" s="18"/>
      <c r="J126" s="18"/>
      <c r="K126" s="18"/>
    </row>
    <row r="127" spans="1:11" ht="15">
      <c r="A127" s="15">
        <v>107</v>
      </c>
      <c r="B127" s="16" t="s">
        <v>124</v>
      </c>
      <c r="C127" s="17">
        <f>VLOOKUP(A127,'[1]Pagamentos'!$A$2:$F$854,6,FALSE)</f>
        <v>14421.29</v>
      </c>
      <c r="D127" s="17">
        <f t="shared" si="2"/>
        <v>2884.2580000000003</v>
      </c>
      <c r="E127" s="17">
        <f t="shared" si="3"/>
        <v>11537.032000000001</v>
      </c>
      <c r="F127" s="18"/>
      <c r="G127" s="18"/>
      <c r="H127" s="18"/>
      <c r="I127" s="18"/>
      <c r="J127" s="18"/>
      <c r="K127" s="18"/>
    </row>
    <row r="128" spans="1:11" ht="15">
      <c r="A128" s="15">
        <v>108</v>
      </c>
      <c r="B128" s="16" t="s">
        <v>125</v>
      </c>
      <c r="C128" s="17">
        <f>VLOOKUP(A128,'[1]Pagamentos'!$A$2:$F$854,6,FALSE)</f>
        <v>0</v>
      </c>
      <c r="D128" s="17">
        <f t="shared" si="2"/>
        <v>0</v>
      </c>
      <c r="E128" s="17">
        <f t="shared" si="3"/>
        <v>0</v>
      </c>
      <c r="F128" s="18"/>
      <c r="G128" s="18"/>
      <c r="H128" s="18"/>
      <c r="I128" s="18"/>
      <c r="J128" s="18"/>
      <c r="K128" s="18"/>
    </row>
    <row r="129" spans="1:11" ht="15">
      <c r="A129" s="15">
        <v>109</v>
      </c>
      <c r="B129" s="16" t="s">
        <v>126</v>
      </c>
      <c r="C129" s="17">
        <f>VLOOKUP(A129,'[1]Pagamentos'!$A$2:$F$854,6,FALSE)</f>
        <v>22901.19</v>
      </c>
      <c r="D129" s="17">
        <f t="shared" si="2"/>
        <v>4580.238</v>
      </c>
      <c r="E129" s="17">
        <f t="shared" si="3"/>
        <v>18320.951999999997</v>
      </c>
      <c r="F129" s="18"/>
      <c r="G129" s="18"/>
      <c r="H129" s="18"/>
      <c r="I129" s="18"/>
      <c r="J129" s="18"/>
      <c r="K129" s="18"/>
    </row>
    <row r="130" spans="1:11" ht="15">
      <c r="A130" s="15">
        <v>110</v>
      </c>
      <c r="B130" s="16" t="s">
        <v>127</v>
      </c>
      <c r="C130" s="17">
        <f>VLOOKUP(A130,'[1]Pagamentos'!$A$2:$F$854,6,FALSE)</f>
        <v>26620.86</v>
      </c>
      <c r="D130" s="17">
        <f t="shared" si="2"/>
        <v>5324.1720000000005</v>
      </c>
      <c r="E130" s="17">
        <f t="shared" si="3"/>
        <v>21296.688000000002</v>
      </c>
      <c r="F130" s="18"/>
      <c r="G130" s="18"/>
      <c r="H130" s="18"/>
      <c r="I130" s="18"/>
      <c r="J130" s="18"/>
      <c r="K130" s="18"/>
    </row>
    <row r="131" spans="1:11" ht="15">
      <c r="A131" s="15">
        <v>111</v>
      </c>
      <c r="B131" s="16" t="s">
        <v>128</v>
      </c>
      <c r="C131" s="17">
        <f>VLOOKUP(A131,'[1]Pagamentos'!$A$2:$F$854,6,FALSE)</f>
        <v>55640.81999999996</v>
      </c>
      <c r="D131" s="17">
        <f t="shared" si="2"/>
        <v>11128.163999999993</v>
      </c>
      <c r="E131" s="17">
        <f t="shared" si="3"/>
        <v>44512.65599999997</v>
      </c>
      <c r="F131" s="18"/>
      <c r="G131" s="18"/>
      <c r="H131" s="18"/>
      <c r="I131" s="18"/>
      <c r="J131" s="18"/>
      <c r="K131" s="18"/>
    </row>
    <row r="132" spans="1:11" ht="15">
      <c r="A132" s="15">
        <v>112</v>
      </c>
      <c r="B132" s="16" t="s">
        <v>129</v>
      </c>
      <c r="C132" s="17">
        <f>VLOOKUP(A132,'[1]Pagamentos'!$A$2:$F$854,6,FALSE)</f>
        <v>0</v>
      </c>
      <c r="D132" s="17">
        <f t="shared" si="2"/>
        <v>0</v>
      </c>
      <c r="E132" s="17">
        <f t="shared" si="3"/>
        <v>0</v>
      </c>
      <c r="F132" s="18"/>
      <c r="G132" s="18"/>
      <c r="H132" s="18"/>
      <c r="I132" s="18"/>
      <c r="J132" s="18"/>
      <c r="K132" s="18"/>
    </row>
    <row r="133" spans="1:11" ht="15">
      <c r="A133" s="15">
        <v>113</v>
      </c>
      <c r="B133" s="16" t="s">
        <v>130</v>
      </c>
      <c r="C133" s="17">
        <f>VLOOKUP(A133,'[1]Pagamentos'!$A$2:$F$854,6,FALSE)</f>
        <v>16883.85</v>
      </c>
      <c r="D133" s="17">
        <f t="shared" si="2"/>
        <v>3376.77</v>
      </c>
      <c r="E133" s="17">
        <f t="shared" si="3"/>
        <v>13507.079999999998</v>
      </c>
      <c r="F133" s="18"/>
      <c r="G133" s="18"/>
      <c r="H133" s="18"/>
      <c r="I133" s="18"/>
      <c r="J133" s="18"/>
      <c r="K133" s="18"/>
    </row>
    <row r="134" spans="1:11" ht="15">
      <c r="A134" s="15">
        <v>114</v>
      </c>
      <c r="B134" s="16" t="s">
        <v>131</v>
      </c>
      <c r="C134" s="17">
        <f>VLOOKUP(A134,'[1]Pagamentos'!$A$2:$F$854,6,FALSE)</f>
        <v>0</v>
      </c>
      <c r="D134" s="17">
        <f t="shared" si="2"/>
        <v>0</v>
      </c>
      <c r="E134" s="17">
        <f t="shared" si="3"/>
        <v>0</v>
      </c>
      <c r="F134" s="18"/>
      <c r="G134" s="18"/>
      <c r="H134" s="18"/>
      <c r="I134" s="18"/>
      <c r="J134" s="18"/>
      <c r="K134" s="18"/>
    </row>
    <row r="135" spans="1:11" ht="15">
      <c r="A135" s="15">
        <v>115</v>
      </c>
      <c r="B135" s="16" t="s">
        <v>132</v>
      </c>
      <c r="C135" s="17">
        <f>VLOOKUP(A135,'[1]Pagamentos'!$A$2:$F$854,6,FALSE)</f>
        <v>38811.88</v>
      </c>
      <c r="D135" s="17">
        <f t="shared" si="2"/>
        <v>7762.376</v>
      </c>
      <c r="E135" s="17">
        <f t="shared" si="3"/>
        <v>31049.503999999997</v>
      </c>
      <c r="F135" s="18"/>
      <c r="G135" s="18"/>
      <c r="H135" s="18"/>
      <c r="I135" s="18"/>
      <c r="J135" s="18"/>
      <c r="K135" s="18"/>
    </row>
    <row r="136" spans="1:11" ht="15">
      <c r="A136" s="15">
        <v>116</v>
      </c>
      <c r="B136" s="16" t="s">
        <v>133</v>
      </c>
      <c r="C136" s="17">
        <f>VLOOKUP(A136,'[1]Pagamentos'!$A$2:$F$854,6,FALSE)</f>
        <v>39308.02</v>
      </c>
      <c r="D136" s="17">
        <f t="shared" si="2"/>
        <v>7861.603999999999</v>
      </c>
      <c r="E136" s="17">
        <f t="shared" si="3"/>
        <v>31446.415999999997</v>
      </c>
      <c r="F136" s="18"/>
      <c r="G136" s="18"/>
      <c r="H136" s="18"/>
      <c r="I136" s="18"/>
      <c r="J136" s="18"/>
      <c r="K136" s="18"/>
    </row>
    <row r="137" spans="1:11" ht="15">
      <c r="A137" s="15">
        <v>117</v>
      </c>
      <c r="B137" s="16" t="s">
        <v>134</v>
      </c>
      <c r="C137" s="17">
        <f>VLOOKUP(A137,'[1]Pagamentos'!$A$2:$F$854,6,FALSE)</f>
        <v>9921.47</v>
      </c>
      <c r="D137" s="17">
        <f t="shared" si="2"/>
        <v>1984.2939999999999</v>
      </c>
      <c r="E137" s="17">
        <f t="shared" si="3"/>
        <v>7937.1759999999995</v>
      </c>
      <c r="F137" s="18"/>
      <c r="G137" s="18"/>
      <c r="H137" s="18"/>
      <c r="I137" s="18"/>
      <c r="J137" s="18"/>
      <c r="K137" s="18"/>
    </row>
    <row r="138" spans="1:11" ht="15">
      <c r="A138" s="15">
        <v>118</v>
      </c>
      <c r="B138" s="16" t="s">
        <v>135</v>
      </c>
      <c r="C138" s="17">
        <f>VLOOKUP(A138,'[1]Pagamentos'!$A$2:$F$854,6,FALSE)</f>
        <v>0</v>
      </c>
      <c r="D138" s="17">
        <f t="shared" si="2"/>
        <v>0</v>
      </c>
      <c r="E138" s="17">
        <f t="shared" si="3"/>
        <v>0</v>
      </c>
      <c r="F138" s="18"/>
      <c r="G138" s="18"/>
      <c r="H138" s="18"/>
      <c r="I138" s="18"/>
      <c r="J138" s="18"/>
      <c r="K138" s="18"/>
    </row>
    <row r="139" spans="1:11" ht="15">
      <c r="A139" s="15">
        <v>119</v>
      </c>
      <c r="B139" s="16" t="s">
        <v>136</v>
      </c>
      <c r="C139" s="17">
        <f>VLOOKUP(A139,'[1]Pagamentos'!$A$2:$F$854,6,FALSE)</f>
        <v>7159.57</v>
      </c>
      <c r="D139" s="17">
        <f t="shared" si="2"/>
        <v>1431.914</v>
      </c>
      <c r="E139" s="17">
        <f t="shared" si="3"/>
        <v>5727.656</v>
      </c>
      <c r="F139" s="18"/>
      <c r="G139" s="18"/>
      <c r="H139" s="18"/>
      <c r="I139" s="18"/>
      <c r="J139" s="18"/>
      <c r="K139" s="18"/>
    </row>
    <row r="140" spans="1:11" ht="15">
      <c r="A140" s="15">
        <v>120</v>
      </c>
      <c r="B140" s="16" t="s">
        <v>137</v>
      </c>
      <c r="C140" s="17">
        <f>VLOOKUP(A140,'[1]Pagamentos'!$A$2:$F$854,6,FALSE)</f>
        <v>22032.46</v>
      </c>
      <c r="D140" s="17">
        <f t="shared" si="2"/>
        <v>4406.492</v>
      </c>
      <c r="E140" s="17">
        <f t="shared" si="3"/>
        <v>17625.968</v>
      </c>
      <c r="F140" s="18"/>
      <c r="G140" s="18"/>
      <c r="H140" s="18"/>
      <c r="I140" s="18"/>
      <c r="J140" s="18"/>
      <c r="K140" s="18"/>
    </row>
    <row r="141" spans="1:11" ht="15">
      <c r="A141" s="15">
        <v>121</v>
      </c>
      <c r="B141" s="16" t="s">
        <v>138</v>
      </c>
      <c r="C141" s="17">
        <f>VLOOKUP(A141,'[1]Pagamentos'!$A$2:$F$854,6,FALSE)</f>
        <v>8798.43</v>
      </c>
      <c r="D141" s="17">
        <f t="shared" si="2"/>
        <v>1759.6860000000001</v>
      </c>
      <c r="E141" s="17">
        <f t="shared" si="3"/>
        <v>7038.744000000001</v>
      </c>
      <c r="F141" s="18"/>
      <c r="G141" s="18"/>
      <c r="H141" s="18"/>
      <c r="I141" s="18"/>
      <c r="J141" s="18"/>
      <c r="K141" s="18"/>
    </row>
    <row r="142" spans="1:11" ht="15">
      <c r="A142" s="15">
        <v>122</v>
      </c>
      <c r="B142" s="16" t="s">
        <v>139</v>
      </c>
      <c r="C142" s="17">
        <f>VLOOKUP(A142,'[1]Pagamentos'!$A$2:$F$854,6,FALSE)</f>
        <v>6450.64</v>
      </c>
      <c r="D142" s="17">
        <f t="shared" si="2"/>
        <v>1290.1280000000002</v>
      </c>
      <c r="E142" s="17">
        <f t="shared" si="3"/>
        <v>5160.512000000001</v>
      </c>
      <c r="F142" s="18"/>
      <c r="G142" s="18"/>
      <c r="H142" s="18"/>
      <c r="I142" s="18"/>
      <c r="J142" s="18"/>
      <c r="K142" s="18"/>
    </row>
    <row r="143" spans="1:11" ht="15">
      <c r="A143" s="15">
        <v>123</v>
      </c>
      <c r="B143" s="16" t="s">
        <v>140</v>
      </c>
      <c r="C143" s="17">
        <f>VLOOKUP(A143,'[1]Pagamentos'!$A$2:$F$854,6,FALSE)</f>
        <v>29401.84</v>
      </c>
      <c r="D143" s="17">
        <f t="shared" si="2"/>
        <v>5880.368</v>
      </c>
      <c r="E143" s="17">
        <f t="shared" si="3"/>
        <v>23521.472</v>
      </c>
      <c r="F143" s="18"/>
      <c r="G143" s="18"/>
      <c r="H143" s="18"/>
      <c r="I143" s="18"/>
      <c r="J143" s="18"/>
      <c r="K143" s="18"/>
    </row>
    <row r="144" spans="1:11" ht="15">
      <c r="A144" s="15">
        <v>124</v>
      </c>
      <c r="B144" s="16" t="s">
        <v>141</v>
      </c>
      <c r="C144" s="17">
        <f>VLOOKUP(A144,'[1]Pagamentos'!$A$2:$F$854,6,FALSE)</f>
        <v>14262.01</v>
      </c>
      <c r="D144" s="17">
        <f t="shared" si="2"/>
        <v>2852.402</v>
      </c>
      <c r="E144" s="17">
        <f t="shared" si="3"/>
        <v>11409.608</v>
      </c>
      <c r="F144" s="18"/>
      <c r="G144" s="18"/>
      <c r="H144" s="18"/>
      <c r="I144" s="18"/>
      <c r="J144" s="18"/>
      <c r="K144" s="18"/>
    </row>
    <row r="145" spans="1:11" ht="15">
      <c r="A145" s="15">
        <v>125</v>
      </c>
      <c r="B145" s="16" t="s">
        <v>142</v>
      </c>
      <c r="C145" s="17">
        <f>VLOOKUP(A145,'[1]Pagamentos'!$A$2:$F$854,6,FALSE)</f>
        <v>0</v>
      </c>
      <c r="D145" s="17">
        <f t="shared" si="2"/>
        <v>0</v>
      </c>
      <c r="E145" s="17">
        <f t="shared" si="3"/>
        <v>0</v>
      </c>
      <c r="F145" s="18"/>
      <c r="G145" s="18"/>
      <c r="H145" s="18"/>
      <c r="I145" s="18"/>
      <c r="J145" s="18"/>
      <c r="K145" s="18"/>
    </row>
    <row r="146" spans="1:11" ht="15">
      <c r="A146" s="15">
        <v>126</v>
      </c>
      <c r="B146" s="16" t="s">
        <v>143</v>
      </c>
      <c r="C146" s="17">
        <f>VLOOKUP(A146,'[1]Pagamentos'!$A$2:$F$854,6,FALSE)</f>
        <v>39222.36</v>
      </c>
      <c r="D146" s="17">
        <f t="shared" si="2"/>
        <v>7844.472000000001</v>
      </c>
      <c r="E146" s="17">
        <f t="shared" si="3"/>
        <v>31377.888</v>
      </c>
      <c r="F146" s="18"/>
      <c r="G146" s="18"/>
      <c r="H146" s="18"/>
      <c r="I146" s="18"/>
      <c r="J146" s="18"/>
      <c r="K146" s="18"/>
    </row>
    <row r="147" spans="1:11" ht="15">
      <c r="A147" s="15">
        <v>127</v>
      </c>
      <c r="B147" s="16" t="s">
        <v>144</v>
      </c>
      <c r="C147" s="17">
        <f>VLOOKUP(A147,'[1]Pagamentos'!$A$2:$F$854,6,FALSE)</f>
        <v>26935.81</v>
      </c>
      <c r="D147" s="17">
        <f t="shared" si="2"/>
        <v>5387.162</v>
      </c>
      <c r="E147" s="17">
        <f t="shared" si="3"/>
        <v>21548.648</v>
      </c>
      <c r="F147" s="18"/>
      <c r="G147" s="18"/>
      <c r="H147" s="18"/>
      <c r="I147" s="18"/>
      <c r="J147" s="18"/>
      <c r="K147" s="18"/>
    </row>
    <row r="148" spans="1:11" ht="15">
      <c r="A148" s="15">
        <v>128</v>
      </c>
      <c r="B148" s="16" t="s">
        <v>145</v>
      </c>
      <c r="C148" s="17">
        <f>VLOOKUP(A148,'[1]Pagamentos'!$A$2:$F$854,6,FALSE)</f>
        <v>0</v>
      </c>
      <c r="D148" s="17">
        <f t="shared" si="2"/>
        <v>0</v>
      </c>
      <c r="E148" s="17">
        <f t="shared" si="3"/>
        <v>0</v>
      </c>
      <c r="F148" s="18"/>
      <c r="G148" s="18"/>
      <c r="H148" s="18"/>
      <c r="I148" s="18"/>
      <c r="J148" s="18"/>
      <c r="K148" s="18"/>
    </row>
    <row r="149" spans="1:11" ht="15">
      <c r="A149" s="15">
        <v>129</v>
      </c>
      <c r="B149" s="16" t="s">
        <v>146</v>
      </c>
      <c r="C149" s="17">
        <f>VLOOKUP(A149,'[1]Pagamentos'!$A$2:$F$854,6,FALSE)</f>
        <v>0</v>
      </c>
      <c r="D149" s="17">
        <f t="shared" si="2"/>
        <v>0</v>
      </c>
      <c r="E149" s="17">
        <f t="shared" si="3"/>
        <v>0</v>
      </c>
      <c r="F149" s="18"/>
      <c r="G149" s="18"/>
      <c r="H149" s="18"/>
      <c r="I149" s="18"/>
      <c r="J149" s="18"/>
      <c r="K149" s="18"/>
    </row>
    <row r="150" spans="1:11" ht="15">
      <c r="A150" s="15">
        <v>130</v>
      </c>
      <c r="B150" s="16" t="s">
        <v>147</v>
      </c>
      <c r="C150" s="17">
        <f>VLOOKUP(A150,'[1]Pagamentos'!$A$2:$F$854,6,FALSE)</f>
        <v>0</v>
      </c>
      <c r="D150" s="17">
        <f aca="true" t="shared" si="4" ref="D150:D213">C150*0.2</f>
        <v>0</v>
      </c>
      <c r="E150" s="17">
        <f aca="true" t="shared" si="5" ref="E150:E213">C150-D150</f>
        <v>0</v>
      </c>
      <c r="F150" s="18"/>
      <c r="G150" s="18"/>
      <c r="H150" s="18"/>
      <c r="I150" s="18"/>
      <c r="J150" s="18"/>
      <c r="K150" s="18"/>
    </row>
    <row r="151" spans="1:11" ht="15">
      <c r="A151" s="15">
        <v>131</v>
      </c>
      <c r="B151" s="16" t="s">
        <v>148</v>
      </c>
      <c r="C151" s="17">
        <f>VLOOKUP(A151,'[1]Pagamentos'!$A$2:$F$854,6,FALSE)</f>
        <v>9056.91</v>
      </c>
      <c r="D151" s="17">
        <f t="shared" si="4"/>
        <v>1811.382</v>
      </c>
      <c r="E151" s="17">
        <f t="shared" si="5"/>
        <v>7245.528</v>
      </c>
      <c r="F151" s="18"/>
      <c r="G151" s="18"/>
      <c r="H151" s="18"/>
      <c r="I151" s="18"/>
      <c r="J151" s="18"/>
      <c r="K151" s="18"/>
    </row>
    <row r="152" spans="1:11" ht="15">
      <c r="A152" s="15">
        <v>132</v>
      </c>
      <c r="B152" s="16" t="s">
        <v>149</v>
      </c>
      <c r="C152" s="17">
        <f>VLOOKUP(A152,'[1]Pagamentos'!$A$2:$F$854,6,FALSE)</f>
        <v>0</v>
      </c>
      <c r="D152" s="17">
        <f t="shared" si="4"/>
        <v>0</v>
      </c>
      <c r="E152" s="17">
        <f t="shared" si="5"/>
        <v>0</v>
      </c>
      <c r="F152" s="18"/>
      <c r="G152" s="18"/>
      <c r="H152" s="18"/>
      <c r="I152" s="18"/>
      <c r="J152" s="18"/>
      <c r="K152" s="18"/>
    </row>
    <row r="153" spans="1:11" ht="15">
      <c r="A153" s="15">
        <v>133</v>
      </c>
      <c r="B153" s="16" t="s">
        <v>150</v>
      </c>
      <c r="C153" s="17">
        <f>VLOOKUP(A153,'[1]Pagamentos'!$A$2:$F$854,6,FALSE)</f>
        <v>23542.9</v>
      </c>
      <c r="D153" s="17">
        <f t="shared" si="4"/>
        <v>4708.580000000001</v>
      </c>
      <c r="E153" s="17">
        <f t="shared" si="5"/>
        <v>18834.32</v>
      </c>
      <c r="F153" s="18"/>
      <c r="G153" s="18"/>
      <c r="H153" s="18"/>
      <c r="I153" s="18"/>
      <c r="J153" s="18"/>
      <c r="K153" s="18"/>
    </row>
    <row r="154" spans="1:11" ht="15">
      <c r="A154" s="15">
        <v>134</v>
      </c>
      <c r="B154" s="16" t="s">
        <v>151</v>
      </c>
      <c r="C154" s="17">
        <f>VLOOKUP(A154,'[1]Pagamentos'!$A$2:$F$854,6,FALSE)</f>
        <v>0</v>
      </c>
      <c r="D154" s="17">
        <f t="shared" si="4"/>
        <v>0</v>
      </c>
      <c r="E154" s="17">
        <f t="shared" si="5"/>
        <v>0</v>
      </c>
      <c r="F154" s="18"/>
      <c r="G154" s="18"/>
      <c r="H154" s="18"/>
      <c r="I154" s="18"/>
      <c r="J154" s="18"/>
      <c r="K154" s="18"/>
    </row>
    <row r="155" spans="1:11" ht="15">
      <c r="A155" s="15">
        <v>135</v>
      </c>
      <c r="B155" s="16" t="s">
        <v>152</v>
      </c>
      <c r="C155" s="17">
        <f>VLOOKUP(A155,'[1]Pagamentos'!$A$2:$F$854,6,FALSE)</f>
        <v>0</v>
      </c>
      <c r="D155" s="17">
        <f t="shared" si="4"/>
        <v>0</v>
      </c>
      <c r="E155" s="17">
        <f t="shared" si="5"/>
        <v>0</v>
      </c>
      <c r="F155" s="18"/>
      <c r="G155" s="18"/>
      <c r="H155" s="18"/>
      <c r="I155" s="18"/>
      <c r="J155" s="18"/>
      <c r="K155" s="18"/>
    </row>
    <row r="156" spans="1:11" ht="15">
      <c r="A156" s="15">
        <v>136</v>
      </c>
      <c r="B156" s="16" t="s">
        <v>153</v>
      </c>
      <c r="C156" s="17">
        <f>VLOOKUP(A156,'[1]Pagamentos'!$A$2:$F$854,6,FALSE)</f>
        <v>0</v>
      </c>
      <c r="D156" s="17">
        <f t="shared" si="4"/>
        <v>0</v>
      </c>
      <c r="E156" s="17">
        <f t="shared" si="5"/>
        <v>0</v>
      </c>
      <c r="F156" s="18"/>
      <c r="G156" s="18"/>
      <c r="H156" s="18"/>
      <c r="I156" s="18"/>
      <c r="J156" s="18"/>
      <c r="K156" s="18"/>
    </row>
    <row r="157" spans="1:11" ht="15">
      <c r="A157" s="15">
        <v>137</v>
      </c>
      <c r="B157" s="16" t="s">
        <v>154</v>
      </c>
      <c r="C157" s="17">
        <f>VLOOKUP(A157,'[1]Pagamentos'!$A$2:$F$854,6,FALSE)</f>
        <v>0</v>
      </c>
      <c r="D157" s="17">
        <f t="shared" si="4"/>
        <v>0</v>
      </c>
      <c r="E157" s="17">
        <f t="shared" si="5"/>
        <v>0</v>
      </c>
      <c r="F157" s="18"/>
      <c r="G157" s="18"/>
      <c r="H157" s="18"/>
      <c r="I157" s="18"/>
      <c r="J157" s="18"/>
      <c r="K157" s="18"/>
    </row>
    <row r="158" spans="1:11" ht="15">
      <c r="A158" s="15">
        <v>138</v>
      </c>
      <c r="B158" s="16" t="s">
        <v>155</v>
      </c>
      <c r="C158" s="17">
        <f>VLOOKUP(A158,'[1]Pagamentos'!$A$2:$F$854,6,FALSE)</f>
        <v>0</v>
      </c>
      <c r="D158" s="17">
        <f t="shared" si="4"/>
        <v>0</v>
      </c>
      <c r="E158" s="17">
        <f t="shared" si="5"/>
        <v>0</v>
      </c>
      <c r="F158" s="18"/>
      <c r="G158" s="18"/>
      <c r="H158" s="18"/>
      <c r="I158" s="18"/>
      <c r="J158" s="18"/>
      <c r="K158" s="18"/>
    </row>
    <row r="159" spans="1:11" ht="15">
      <c r="A159" s="15">
        <v>139</v>
      </c>
      <c r="B159" s="16" t="s">
        <v>156</v>
      </c>
      <c r="C159" s="17">
        <f>VLOOKUP(A159,'[1]Pagamentos'!$A$2:$F$854,6,FALSE)</f>
        <v>0</v>
      </c>
      <c r="D159" s="17">
        <f t="shared" si="4"/>
        <v>0</v>
      </c>
      <c r="E159" s="17">
        <f t="shared" si="5"/>
        <v>0</v>
      </c>
      <c r="F159" s="18"/>
      <c r="G159" s="18"/>
      <c r="H159" s="18"/>
      <c r="I159" s="18"/>
      <c r="J159" s="18"/>
      <c r="K159" s="18"/>
    </row>
    <row r="160" spans="1:11" ht="15">
      <c r="A160" s="15">
        <v>140</v>
      </c>
      <c r="B160" s="16" t="s">
        <v>157</v>
      </c>
      <c r="C160" s="17">
        <f>VLOOKUP(A160,'[1]Pagamentos'!$A$2:$F$854,6,FALSE)</f>
        <v>14170.52</v>
      </c>
      <c r="D160" s="17">
        <f t="shared" si="4"/>
        <v>2834.1040000000003</v>
      </c>
      <c r="E160" s="17">
        <f t="shared" si="5"/>
        <v>11336.416000000001</v>
      </c>
      <c r="F160" s="18"/>
      <c r="G160" s="18"/>
      <c r="H160" s="18"/>
      <c r="I160" s="18"/>
      <c r="J160" s="18"/>
      <c r="K160" s="18"/>
    </row>
    <row r="161" spans="1:11" ht="15">
      <c r="A161" s="15">
        <v>141</v>
      </c>
      <c r="B161" s="16" t="s">
        <v>158</v>
      </c>
      <c r="C161" s="17">
        <f>VLOOKUP(A161,'[1]Pagamentos'!$A$2:$F$854,6,FALSE)</f>
        <v>17623.01</v>
      </c>
      <c r="D161" s="17">
        <f t="shared" si="4"/>
        <v>3524.602</v>
      </c>
      <c r="E161" s="17">
        <f t="shared" si="5"/>
        <v>14098.408</v>
      </c>
      <c r="F161" s="18"/>
      <c r="G161" s="18"/>
      <c r="H161" s="18"/>
      <c r="I161" s="18"/>
      <c r="J161" s="18"/>
      <c r="K161" s="18"/>
    </row>
    <row r="162" spans="1:11" ht="15">
      <c r="A162" s="15">
        <v>142</v>
      </c>
      <c r="B162" s="16" t="s">
        <v>159</v>
      </c>
      <c r="C162" s="17">
        <f>VLOOKUP(A162,'[1]Pagamentos'!$A$2:$F$854,6,FALSE)</f>
        <v>0</v>
      </c>
      <c r="D162" s="17">
        <f t="shared" si="4"/>
        <v>0</v>
      </c>
      <c r="E162" s="17">
        <f t="shared" si="5"/>
        <v>0</v>
      </c>
      <c r="F162" s="18"/>
      <c r="G162" s="18"/>
      <c r="H162" s="18"/>
      <c r="I162" s="18"/>
      <c r="J162" s="18"/>
      <c r="K162" s="18"/>
    </row>
    <row r="163" spans="1:11" ht="15">
      <c r="A163" s="15">
        <v>143</v>
      </c>
      <c r="B163" s="16" t="s">
        <v>160</v>
      </c>
      <c r="C163" s="17">
        <f>VLOOKUP(A163,'[1]Pagamentos'!$A$2:$F$854,6,FALSE)</f>
        <v>60737.99</v>
      </c>
      <c r="D163" s="17">
        <f t="shared" si="4"/>
        <v>12147.598</v>
      </c>
      <c r="E163" s="17">
        <f t="shared" si="5"/>
        <v>48590.392</v>
      </c>
      <c r="F163" s="18"/>
      <c r="G163" s="18"/>
      <c r="H163" s="18"/>
      <c r="I163" s="18"/>
      <c r="J163" s="18"/>
      <c r="K163" s="18"/>
    </row>
    <row r="164" spans="1:11" ht="15">
      <c r="A164" s="15">
        <v>144</v>
      </c>
      <c r="B164" s="16" t="s">
        <v>161</v>
      </c>
      <c r="C164" s="17">
        <f>VLOOKUP(A164,'[1]Pagamentos'!$A$2:$F$854,6,FALSE)</f>
        <v>39636.16</v>
      </c>
      <c r="D164" s="17">
        <f t="shared" si="4"/>
        <v>7927.232000000001</v>
      </c>
      <c r="E164" s="17">
        <f t="shared" si="5"/>
        <v>31708.928000000004</v>
      </c>
      <c r="F164" s="18"/>
      <c r="G164" s="18"/>
      <c r="H164" s="18"/>
      <c r="I164" s="18"/>
      <c r="J164" s="18"/>
      <c r="K164" s="18"/>
    </row>
    <row r="165" spans="1:11" ht="15">
      <c r="A165" s="15">
        <v>145</v>
      </c>
      <c r="B165" s="16" t="s">
        <v>162</v>
      </c>
      <c r="C165" s="17">
        <f>VLOOKUP(A165,'[1]Pagamentos'!$A$2:$F$854,6,FALSE)</f>
        <v>28443.98</v>
      </c>
      <c r="D165" s="17">
        <f t="shared" si="4"/>
        <v>5688.796</v>
      </c>
      <c r="E165" s="17">
        <f t="shared" si="5"/>
        <v>22755.184</v>
      </c>
      <c r="F165" s="18"/>
      <c r="G165" s="18"/>
      <c r="H165" s="18"/>
      <c r="I165" s="18"/>
      <c r="J165" s="18"/>
      <c r="K165" s="18"/>
    </row>
    <row r="166" spans="1:11" ht="15">
      <c r="A166" s="15">
        <v>146</v>
      </c>
      <c r="B166" s="16" t="s">
        <v>163</v>
      </c>
      <c r="C166" s="17">
        <f>VLOOKUP(A166,'[1]Pagamentos'!$A$2:$F$854,6,FALSE)</f>
        <v>10360.28</v>
      </c>
      <c r="D166" s="17">
        <f t="shared" si="4"/>
        <v>2072.056</v>
      </c>
      <c r="E166" s="17">
        <f t="shared" si="5"/>
        <v>8288.224</v>
      </c>
      <c r="F166" s="18"/>
      <c r="G166" s="18"/>
      <c r="H166" s="18"/>
      <c r="I166" s="18"/>
      <c r="J166" s="18"/>
      <c r="K166" s="18"/>
    </row>
    <row r="167" spans="1:11" ht="15">
      <c r="A167" s="15">
        <v>147</v>
      </c>
      <c r="B167" s="16" t="s">
        <v>164</v>
      </c>
      <c r="C167" s="17">
        <f>VLOOKUP(A167,'[1]Pagamentos'!$A$2:$F$854,6,FALSE)</f>
        <v>9946.17</v>
      </c>
      <c r="D167" s="17">
        <f t="shared" si="4"/>
        <v>1989.2340000000002</v>
      </c>
      <c r="E167" s="17">
        <f t="shared" si="5"/>
        <v>7956.936</v>
      </c>
      <c r="F167" s="18"/>
      <c r="G167" s="18"/>
      <c r="H167" s="18"/>
      <c r="I167" s="18"/>
      <c r="J167" s="18"/>
      <c r="K167" s="18"/>
    </row>
    <row r="168" spans="1:11" ht="15">
      <c r="A168" s="15">
        <v>148</v>
      </c>
      <c r="B168" s="16" t="s">
        <v>165</v>
      </c>
      <c r="C168" s="17">
        <f>VLOOKUP(A168,'[1]Pagamentos'!$A$2:$F$854,6,FALSE)</f>
        <v>6414.32</v>
      </c>
      <c r="D168" s="17">
        <f t="shared" si="4"/>
        <v>1282.864</v>
      </c>
      <c r="E168" s="17">
        <f t="shared" si="5"/>
        <v>5131.456</v>
      </c>
      <c r="F168" s="18"/>
      <c r="G168" s="18"/>
      <c r="H168" s="18"/>
      <c r="I168" s="18"/>
      <c r="J168" s="18"/>
      <c r="K168" s="18"/>
    </row>
    <row r="169" spans="1:11" ht="15">
      <c r="A169" s="15">
        <v>149</v>
      </c>
      <c r="B169" s="16" t="s">
        <v>166</v>
      </c>
      <c r="C169" s="17">
        <f>VLOOKUP(A169,'[1]Pagamentos'!$A$2:$F$854,6,FALSE)</f>
        <v>6879.6</v>
      </c>
      <c r="D169" s="17">
        <f t="shared" si="4"/>
        <v>1375.92</v>
      </c>
      <c r="E169" s="17">
        <f t="shared" si="5"/>
        <v>5503.68</v>
      </c>
      <c r="F169" s="18"/>
      <c r="G169" s="18"/>
      <c r="H169" s="18"/>
      <c r="I169" s="18"/>
      <c r="J169" s="18"/>
      <c r="K169" s="18"/>
    </row>
    <row r="170" spans="1:11" ht="15">
      <c r="A170" s="15">
        <v>150</v>
      </c>
      <c r="B170" s="16" t="s">
        <v>167</v>
      </c>
      <c r="C170" s="17">
        <f>VLOOKUP(A170,'[1]Pagamentos'!$A$2:$F$854,6,FALSE)</f>
        <v>15511.82</v>
      </c>
      <c r="D170" s="17">
        <f t="shared" si="4"/>
        <v>3102.364</v>
      </c>
      <c r="E170" s="17">
        <f t="shared" si="5"/>
        <v>12409.456</v>
      </c>
      <c r="F170" s="18"/>
      <c r="G170" s="18"/>
      <c r="H170" s="18"/>
      <c r="I170" s="18"/>
      <c r="J170" s="18"/>
      <c r="K170" s="18"/>
    </row>
    <row r="171" spans="1:11" ht="15">
      <c r="A171" s="15">
        <v>151</v>
      </c>
      <c r="B171" s="16" t="s">
        <v>168</v>
      </c>
      <c r="C171" s="17">
        <f>VLOOKUP(A171,'[1]Pagamentos'!$A$2:$F$854,6,FALSE)</f>
        <v>23079.27</v>
      </c>
      <c r="D171" s="17">
        <f t="shared" si="4"/>
        <v>4615.854</v>
      </c>
      <c r="E171" s="17">
        <f t="shared" si="5"/>
        <v>18463.416</v>
      </c>
      <c r="F171" s="18"/>
      <c r="G171" s="18"/>
      <c r="H171" s="18"/>
      <c r="I171" s="18"/>
      <c r="J171" s="18"/>
      <c r="K171" s="18"/>
    </row>
    <row r="172" spans="1:11" ht="15">
      <c r="A172" s="15">
        <v>152</v>
      </c>
      <c r="B172" s="16" t="s">
        <v>169</v>
      </c>
      <c r="C172" s="17">
        <f>VLOOKUP(A172,'[1]Pagamentos'!$A$2:$F$854,6,FALSE)</f>
        <v>7180.57</v>
      </c>
      <c r="D172" s="17">
        <f t="shared" si="4"/>
        <v>1436.114</v>
      </c>
      <c r="E172" s="17">
        <f t="shared" si="5"/>
        <v>5744.456</v>
      </c>
      <c r="F172" s="18"/>
      <c r="G172" s="18"/>
      <c r="H172" s="18"/>
      <c r="I172" s="18"/>
      <c r="J172" s="18"/>
      <c r="K172" s="18"/>
    </row>
    <row r="173" spans="1:11" ht="15">
      <c r="A173" s="15">
        <v>153</v>
      </c>
      <c r="B173" s="16" t="s">
        <v>170</v>
      </c>
      <c r="C173" s="17">
        <f>VLOOKUP(A173,'[1]Pagamentos'!$A$2:$F$854,6,FALSE)</f>
        <v>0</v>
      </c>
      <c r="D173" s="17">
        <f t="shared" si="4"/>
        <v>0</v>
      </c>
      <c r="E173" s="17">
        <f t="shared" si="5"/>
        <v>0</v>
      </c>
      <c r="F173" s="18"/>
      <c r="G173" s="18"/>
      <c r="H173" s="18"/>
      <c r="I173" s="18"/>
      <c r="J173" s="18"/>
      <c r="K173" s="18"/>
    </row>
    <row r="174" spans="1:11" ht="15">
      <c r="A174" s="15">
        <v>154</v>
      </c>
      <c r="B174" s="16" t="s">
        <v>171</v>
      </c>
      <c r="C174" s="17">
        <f>VLOOKUP(A174,'[1]Pagamentos'!$A$2:$F$854,6,FALSE)</f>
        <v>5549.16</v>
      </c>
      <c r="D174" s="17">
        <f t="shared" si="4"/>
        <v>1109.832</v>
      </c>
      <c r="E174" s="17">
        <f t="shared" si="5"/>
        <v>4439.3279999999995</v>
      </c>
      <c r="F174" s="18"/>
      <c r="G174" s="18"/>
      <c r="H174" s="18"/>
      <c r="I174" s="18"/>
      <c r="J174" s="18"/>
      <c r="K174" s="18"/>
    </row>
    <row r="175" spans="1:11" ht="15">
      <c r="A175" s="15">
        <v>155</v>
      </c>
      <c r="B175" s="16" t="s">
        <v>172</v>
      </c>
      <c r="C175" s="17">
        <f>VLOOKUP(A175,'[1]Pagamentos'!$A$2:$F$854,6,FALSE)</f>
        <v>0</v>
      </c>
      <c r="D175" s="17">
        <f t="shared" si="4"/>
        <v>0</v>
      </c>
      <c r="E175" s="17">
        <f t="shared" si="5"/>
        <v>0</v>
      </c>
      <c r="F175" s="18"/>
      <c r="G175" s="18"/>
      <c r="H175" s="18"/>
      <c r="I175" s="18"/>
      <c r="J175" s="18"/>
      <c r="K175" s="18"/>
    </row>
    <row r="176" spans="1:11" ht="15">
      <c r="A176" s="15">
        <v>156</v>
      </c>
      <c r="B176" s="16" t="s">
        <v>173</v>
      </c>
      <c r="C176" s="17">
        <f>VLOOKUP(A176,'[1]Pagamentos'!$A$2:$F$854,6,FALSE)</f>
        <v>5987.53</v>
      </c>
      <c r="D176" s="17">
        <f t="shared" si="4"/>
        <v>1197.506</v>
      </c>
      <c r="E176" s="17">
        <f t="shared" si="5"/>
        <v>4790.023999999999</v>
      </c>
      <c r="F176" s="18"/>
      <c r="G176" s="18"/>
      <c r="H176" s="18"/>
      <c r="I176" s="18"/>
      <c r="J176" s="18"/>
      <c r="K176" s="18"/>
    </row>
    <row r="177" spans="1:11" ht="15">
      <c r="A177" s="15">
        <v>157</v>
      </c>
      <c r="B177" s="16" t="s">
        <v>174</v>
      </c>
      <c r="C177" s="17">
        <f>VLOOKUP(A177,'[1]Pagamentos'!$A$2:$F$854,6,FALSE)</f>
        <v>7794.05</v>
      </c>
      <c r="D177" s="17">
        <f t="shared" si="4"/>
        <v>1558.8100000000002</v>
      </c>
      <c r="E177" s="17">
        <f t="shared" si="5"/>
        <v>6235.24</v>
      </c>
      <c r="F177" s="18"/>
      <c r="G177" s="18"/>
      <c r="H177" s="18"/>
      <c r="I177" s="18"/>
      <c r="J177" s="18"/>
      <c r="K177" s="18"/>
    </row>
    <row r="178" spans="1:11" ht="15">
      <c r="A178" s="15">
        <v>158</v>
      </c>
      <c r="B178" s="16" t="s">
        <v>175</v>
      </c>
      <c r="C178" s="17">
        <f>VLOOKUP(A178,'[1]Pagamentos'!$A$2:$F$854,6,FALSE)</f>
        <v>0</v>
      </c>
      <c r="D178" s="17">
        <f t="shared" si="4"/>
        <v>0</v>
      </c>
      <c r="E178" s="17">
        <f t="shared" si="5"/>
        <v>0</v>
      </c>
      <c r="F178" s="18"/>
      <c r="G178" s="18"/>
      <c r="H178" s="18"/>
      <c r="I178" s="18"/>
      <c r="J178" s="18"/>
      <c r="K178" s="18"/>
    </row>
    <row r="179" spans="1:11" ht="15">
      <c r="A179" s="15">
        <v>159</v>
      </c>
      <c r="B179" s="16" t="s">
        <v>176</v>
      </c>
      <c r="C179" s="17">
        <f>VLOOKUP(A179,'[1]Pagamentos'!$A$2:$F$854,6,FALSE)</f>
        <v>6154.68</v>
      </c>
      <c r="D179" s="17">
        <f t="shared" si="4"/>
        <v>1230.9360000000001</v>
      </c>
      <c r="E179" s="17">
        <f t="shared" si="5"/>
        <v>4923.744000000001</v>
      </c>
      <c r="F179" s="18"/>
      <c r="G179" s="18"/>
      <c r="H179" s="18"/>
      <c r="I179" s="18"/>
      <c r="J179" s="18"/>
      <c r="K179" s="18"/>
    </row>
    <row r="180" spans="1:11" ht="15">
      <c r="A180" s="15">
        <v>160</v>
      </c>
      <c r="B180" s="16" t="s">
        <v>177</v>
      </c>
      <c r="C180" s="17">
        <f>VLOOKUP(A180,'[1]Pagamentos'!$A$2:$F$854,6,FALSE)</f>
        <v>0</v>
      </c>
      <c r="D180" s="17">
        <f t="shared" si="4"/>
        <v>0</v>
      </c>
      <c r="E180" s="17">
        <f t="shared" si="5"/>
        <v>0</v>
      </c>
      <c r="F180" s="18"/>
      <c r="G180" s="18"/>
      <c r="H180" s="18"/>
      <c r="I180" s="18"/>
      <c r="J180" s="18"/>
      <c r="K180" s="18"/>
    </row>
    <row r="181" spans="1:11" ht="15">
      <c r="A181" s="15">
        <v>161</v>
      </c>
      <c r="B181" s="16" t="s">
        <v>178</v>
      </c>
      <c r="C181" s="17">
        <f>VLOOKUP(A181,'[1]Pagamentos'!$A$2:$F$854,6,FALSE)</f>
        <v>0</v>
      </c>
      <c r="D181" s="17">
        <f t="shared" si="4"/>
        <v>0</v>
      </c>
      <c r="E181" s="17">
        <f t="shared" si="5"/>
        <v>0</v>
      </c>
      <c r="F181" s="18"/>
      <c r="G181" s="18"/>
      <c r="H181" s="18"/>
      <c r="I181" s="18"/>
      <c r="J181" s="18"/>
      <c r="K181" s="18"/>
    </row>
    <row r="182" spans="1:11" ht="15">
      <c r="A182" s="15">
        <v>162</v>
      </c>
      <c r="B182" s="16" t="s">
        <v>179</v>
      </c>
      <c r="C182" s="17">
        <f>VLOOKUP(A182,'[1]Pagamentos'!$A$2:$F$854,6,FALSE)</f>
        <v>0</v>
      </c>
      <c r="D182" s="17">
        <f t="shared" si="4"/>
        <v>0</v>
      </c>
      <c r="E182" s="17">
        <f t="shared" si="5"/>
        <v>0</v>
      </c>
      <c r="F182" s="18"/>
      <c r="G182" s="18"/>
      <c r="H182" s="18"/>
      <c r="I182" s="18"/>
      <c r="J182" s="18"/>
      <c r="K182" s="18"/>
    </row>
    <row r="183" spans="1:11" ht="15">
      <c r="A183" s="15">
        <v>163</v>
      </c>
      <c r="B183" s="16" t="s">
        <v>180</v>
      </c>
      <c r="C183" s="17">
        <f>VLOOKUP(A183,'[1]Pagamentos'!$A$2:$F$854,6,FALSE)</f>
        <v>6556.53</v>
      </c>
      <c r="D183" s="17">
        <f t="shared" si="4"/>
        <v>1311.306</v>
      </c>
      <c r="E183" s="17">
        <f t="shared" si="5"/>
        <v>5245.224</v>
      </c>
      <c r="F183" s="18"/>
      <c r="G183" s="18"/>
      <c r="H183" s="18"/>
      <c r="I183" s="18"/>
      <c r="J183" s="18"/>
      <c r="K183" s="18"/>
    </row>
    <row r="184" spans="1:11" ht="15">
      <c r="A184" s="15">
        <v>164</v>
      </c>
      <c r="B184" s="16" t="s">
        <v>181</v>
      </c>
      <c r="C184" s="17">
        <f>VLOOKUP(A184,'[1]Pagamentos'!$A$2:$F$854,6,FALSE)</f>
        <v>16088.77</v>
      </c>
      <c r="D184" s="17">
        <f t="shared" si="4"/>
        <v>3217.7540000000004</v>
      </c>
      <c r="E184" s="17">
        <f t="shared" si="5"/>
        <v>12871.016</v>
      </c>
      <c r="F184" s="18"/>
      <c r="G184" s="18"/>
      <c r="H184" s="18"/>
      <c r="I184" s="18"/>
      <c r="J184" s="18"/>
      <c r="K184" s="18"/>
    </row>
    <row r="185" spans="1:11" ht="15">
      <c r="A185" s="15">
        <v>165</v>
      </c>
      <c r="B185" s="16" t="s">
        <v>182</v>
      </c>
      <c r="C185" s="17">
        <f>VLOOKUP(A185,'[1]Pagamentos'!$A$2:$F$854,6,FALSE)</f>
        <v>9544.58</v>
      </c>
      <c r="D185" s="17">
        <f t="shared" si="4"/>
        <v>1908.9160000000002</v>
      </c>
      <c r="E185" s="17">
        <f t="shared" si="5"/>
        <v>7635.664</v>
      </c>
      <c r="F185" s="18"/>
      <c r="G185" s="18"/>
      <c r="H185" s="18"/>
      <c r="I185" s="18"/>
      <c r="J185" s="18"/>
      <c r="K185" s="18"/>
    </row>
    <row r="186" spans="1:11" ht="15">
      <c r="A186" s="15">
        <v>166</v>
      </c>
      <c r="B186" s="16" t="s">
        <v>183</v>
      </c>
      <c r="C186" s="17">
        <f>VLOOKUP(A186,'[1]Pagamentos'!$A$2:$F$854,6,FALSE)</f>
        <v>0</v>
      </c>
      <c r="D186" s="17">
        <f t="shared" si="4"/>
        <v>0</v>
      </c>
      <c r="E186" s="17">
        <f t="shared" si="5"/>
        <v>0</v>
      </c>
      <c r="F186" s="18"/>
      <c r="G186" s="18"/>
      <c r="H186" s="18"/>
      <c r="I186" s="18"/>
      <c r="J186" s="18"/>
      <c r="K186" s="18"/>
    </row>
    <row r="187" spans="1:11" ht="15">
      <c r="A187" s="15">
        <v>167</v>
      </c>
      <c r="B187" s="16" t="s">
        <v>184</v>
      </c>
      <c r="C187" s="17">
        <f>VLOOKUP(A187,'[1]Pagamentos'!$A$2:$F$854,6,FALSE)</f>
        <v>14358.42</v>
      </c>
      <c r="D187" s="17">
        <f t="shared" si="4"/>
        <v>2871.684</v>
      </c>
      <c r="E187" s="17">
        <f t="shared" si="5"/>
        <v>11486.736</v>
      </c>
      <c r="F187" s="18"/>
      <c r="G187" s="18"/>
      <c r="H187" s="18"/>
      <c r="I187" s="18"/>
      <c r="J187" s="18"/>
      <c r="K187" s="18"/>
    </row>
    <row r="188" spans="1:11" ht="15">
      <c r="A188" s="15">
        <v>168</v>
      </c>
      <c r="B188" s="16" t="s">
        <v>185</v>
      </c>
      <c r="C188" s="17">
        <f>VLOOKUP(A188,'[1]Pagamentos'!$A$2:$F$854,6,FALSE)</f>
        <v>10013.63</v>
      </c>
      <c r="D188" s="17">
        <f t="shared" si="4"/>
        <v>2002.7259999999999</v>
      </c>
      <c r="E188" s="17">
        <f t="shared" si="5"/>
        <v>8010.9039999999995</v>
      </c>
      <c r="F188" s="18"/>
      <c r="G188" s="18"/>
      <c r="H188" s="18"/>
      <c r="I188" s="18"/>
      <c r="J188" s="18"/>
      <c r="K188" s="18"/>
    </row>
    <row r="189" spans="1:11" ht="15">
      <c r="A189" s="15">
        <v>169</v>
      </c>
      <c r="B189" s="16" t="s">
        <v>186</v>
      </c>
      <c r="C189" s="17">
        <f>VLOOKUP(A189,'[1]Pagamentos'!$A$2:$F$854,6,FALSE)</f>
        <v>18064.93</v>
      </c>
      <c r="D189" s="17">
        <f t="shared" si="4"/>
        <v>3612.9860000000003</v>
      </c>
      <c r="E189" s="17">
        <f t="shared" si="5"/>
        <v>14451.944</v>
      </c>
      <c r="F189" s="18"/>
      <c r="G189" s="18"/>
      <c r="H189" s="18"/>
      <c r="I189" s="18"/>
      <c r="J189" s="18"/>
      <c r="K189" s="18"/>
    </row>
    <row r="190" spans="1:11" ht="15">
      <c r="A190" s="15">
        <v>170</v>
      </c>
      <c r="B190" s="16" t="s">
        <v>187</v>
      </c>
      <c r="C190" s="17">
        <f>VLOOKUP(A190,'[1]Pagamentos'!$A$2:$F$854,6,FALSE)</f>
        <v>0</v>
      </c>
      <c r="D190" s="17">
        <f t="shared" si="4"/>
        <v>0</v>
      </c>
      <c r="E190" s="17">
        <f t="shared" si="5"/>
        <v>0</v>
      </c>
      <c r="F190" s="18"/>
      <c r="G190" s="18"/>
      <c r="H190" s="18"/>
      <c r="I190" s="18"/>
      <c r="J190" s="18"/>
      <c r="K190" s="18"/>
    </row>
    <row r="191" spans="1:11" ht="15">
      <c r="A191" s="15">
        <v>171</v>
      </c>
      <c r="B191" s="16" t="s">
        <v>188</v>
      </c>
      <c r="C191" s="17">
        <f>VLOOKUP(A191,'[1]Pagamentos'!$A$2:$F$854,6,FALSE)</f>
        <v>0</v>
      </c>
      <c r="D191" s="17">
        <f t="shared" si="4"/>
        <v>0</v>
      </c>
      <c r="E191" s="17">
        <f t="shared" si="5"/>
        <v>0</v>
      </c>
      <c r="F191" s="18"/>
      <c r="G191" s="18"/>
      <c r="H191" s="18"/>
      <c r="I191" s="18"/>
      <c r="J191" s="18"/>
      <c r="K191" s="18"/>
    </row>
    <row r="192" spans="1:11" ht="15">
      <c r="A192" s="15">
        <v>172</v>
      </c>
      <c r="B192" s="16" t="s">
        <v>189</v>
      </c>
      <c r="C192" s="17">
        <f>VLOOKUP(A192,'[1]Pagamentos'!$A$2:$F$854,6,FALSE)</f>
        <v>0</v>
      </c>
      <c r="D192" s="17">
        <f t="shared" si="4"/>
        <v>0</v>
      </c>
      <c r="E192" s="17">
        <f t="shared" si="5"/>
        <v>0</v>
      </c>
      <c r="F192" s="18"/>
      <c r="G192" s="18"/>
      <c r="H192" s="18"/>
      <c r="I192" s="18"/>
      <c r="J192" s="18"/>
      <c r="K192" s="18"/>
    </row>
    <row r="193" spans="1:11" ht="15">
      <c r="A193" s="15">
        <v>173</v>
      </c>
      <c r="B193" s="16" t="s">
        <v>190</v>
      </c>
      <c r="C193" s="17">
        <f>VLOOKUP(A193,'[1]Pagamentos'!$A$2:$F$854,6,FALSE)</f>
        <v>6817.03</v>
      </c>
      <c r="D193" s="17">
        <f t="shared" si="4"/>
        <v>1363.406</v>
      </c>
      <c r="E193" s="17">
        <f t="shared" si="5"/>
        <v>5453.624</v>
      </c>
      <c r="F193" s="18"/>
      <c r="G193" s="18"/>
      <c r="H193" s="18"/>
      <c r="I193" s="18"/>
      <c r="J193" s="18"/>
      <c r="K193" s="18"/>
    </row>
    <row r="194" spans="1:11" ht="15">
      <c r="A194" s="15">
        <v>174</v>
      </c>
      <c r="B194" s="16" t="s">
        <v>191</v>
      </c>
      <c r="C194" s="17">
        <f>VLOOKUP(A194,'[1]Pagamentos'!$A$2:$F$854,6,FALSE)</f>
        <v>0</v>
      </c>
      <c r="D194" s="17">
        <f t="shared" si="4"/>
        <v>0</v>
      </c>
      <c r="E194" s="17">
        <f t="shared" si="5"/>
        <v>0</v>
      </c>
      <c r="F194" s="18"/>
      <c r="G194" s="18"/>
      <c r="H194" s="18"/>
      <c r="I194" s="18"/>
      <c r="J194" s="18"/>
      <c r="K194" s="18"/>
    </row>
    <row r="195" spans="1:11" ht="15">
      <c r="A195" s="15">
        <v>175</v>
      </c>
      <c r="B195" s="16" t="s">
        <v>192</v>
      </c>
      <c r="C195" s="17">
        <f>VLOOKUP(A195,'[1]Pagamentos'!$A$2:$F$854,6,FALSE)</f>
        <v>128134.16</v>
      </c>
      <c r="D195" s="17">
        <f t="shared" si="4"/>
        <v>25626.832000000002</v>
      </c>
      <c r="E195" s="17">
        <f t="shared" si="5"/>
        <v>102507.32800000001</v>
      </c>
      <c r="F195" s="18"/>
      <c r="G195" s="18"/>
      <c r="H195" s="18"/>
      <c r="I195" s="18"/>
      <c r="J195" s="18"/>
      <c r="K195" s="18"/>
    </row>
    <row r="196" spans="1:11" ht="15">
      <c r="A196" s="15">
        <v>176</v>
      </c>
      <c r="B196" s="16" t="s">
        <v>193</v>
      </c>
      <c r="C196" s="17">
        <f>VLOOKUP(A196,'[1]Pagamentos'!$A$2:$F$854,6,FALSE)</f>
        <v>0</v>
      </c>
      <c r="D196" s="17">
        <f t="shared" si="4"/>
        <v>0</v>
      </c>
      <c r="E196" s="17">
        <f t="shared" si="5"/>
        <v>0</v>
      </c>
      <c r="F196" s="18"/>
      <c r="G196" s="18"/>
      <c r="H196" s="18"/>
      <c r="I196" s="18"/>
      <c r="J196" s="18"/>
      <c r="K196" s="18"/>
    </row>
    <row r="197" spans="1:11" ht="15">
      <c r="A197" s="15">
        <v>177</v>
      </c>
      <c r="B197" s="16" t="s">
        <v>194</v>
      </c>
      <c r="C197" s="17">
        <f>VLOOKUP(A197,'[1]Pagamentos'!$A$2:$F$854,6,FALSE)</f>
        <v>0</v>
      </c>
      <c r="D197" s="17">
        <f t="shared" si="4"/>
        <v>0</v>
      </c>
      <c r="E197" s="17">
        <f t="shared" si="5"/>
        <v>0</v>
      </c>
      <c r="F197" s="18"/>
      <c r="G197" s="18"/>
      <c r="H197" s="18"/>
      <c r="I197" s="18"/>
      <c r="J197" s="18"/>
      <c r="K197" s="18"/>
    </row>
    <row r="198" spans="1:11" ht="15">
      <c r="A198" s="15">
        <v>178</v>
      </c>
      <c r="B198" s="16" t="s">
        <v>195</v>
      </c>
      <c r="C198" s="17">
        <f>VLOOKUP(A198,'[1]Pagamentos'!$A$2:$F$854,6,FALSE)</f>
        <v>14125.33</v>
      </c>
      <c r="D198" s="17">
        <f t="shared" si="4"/>
        <v>2825.0660000000003</v>
      </c>
      <c r="E198" s="17">
        <f t="shared" si="5"/>
        <v>11300.264</v>
      </c>
      <c r="F198" s="18"/>
      <c r="G198" s="18"/>
      <c r="H198" s="18"/>
      <c r="I198" s="18"/>
      <c r="J198" s="18"/>
      <c r="K198" s="18"/>
    </row>
    <row r="199" spans="1:11" ht="15">
      <c r="A199" s="15">
        <v>179</v>
      </c>
      <c r="B199" s="16" t="s">
        <v>196</v>
      </c>
      <c r="C199" s="17">
        <f>VLOOKUP(A199,'[1]Pagamentos'!$A$2:$F$854,6,FALSE)</f>
        <v>0</v>
      </c>
      <c r="D199" s="17">
        <f t="shared" si="4"/>
        <v>0</v>
      </c>
      <c r="E199" s="17">
        <f t="shared" si="5"/>
        <v>0</v>
      </c>
      <c r="F199" s="18"/>
      <c r="G199" s="18"/>
      <c r="H199" s="18"/>
      <c r="I199" s="18"/>
      <c r="J199" s="18"/>
      <c r="K199" s="18"/>
    </row>
    <row r="200" spans="1:11" ht="15">
      <c r="A200" s="15">
        <v>180</v>
      </c>
      <c r="B200" s="16" t="s">
        <v>197</v>
      </c>
      <c r="C200" s="17">
        <f>VLOOKUP(A200,'[1]Pagamentos'!$A$2:$F$854,6,FALSE)</f>
        <v>0</v>
      </c>
      <c r="D200" s="17">
        <f t="shared" si="4"/>
        <v>0</v>
      </c>
      <c r="E200" s="17">
        <f t="shared" si="5"/>
        <v>0</v>
      </c>
      <c r="F200" s="18"/>
      <c r="G200" s="18"/>
      <c r="H200" s="18"/>
      <c r="I200" s="18"/>
      <c r="J200" s="18"/>
      <c r="K200" s="18"/>
    </row>
    <row r="201" spans="1:11" ht="15">
      <c r="A201" s="15">
        <v>181</v>
      </c>
      <c r="B201" s="16" t="s">
        <v>198</v>
      </c>
      <c r="C201" s="17">
        <f>VLOOKUP(A201,'[1]Pagamentos'!$A$2:$F$854,6,FALSE)</f>
        <v>5247</v>
      </c>
      <c r="D201" s="17">
        <f t="shared" si="4"/>
        <v>1049.4</v>
      </c>
      <c r="E201" s="17">
        <f t="shared" si="5"/>
        <v>4197.6</v>
      </c>
      <c r="F201" s="18"/>
      <c r="G201" s="18"/>
      <c r="H201" s="18"/>
      <c r="I201" s="18"/>
      <c r="J201" s="18"/>
      <c r="K201" s="18"/>
    </row>
    <row r="202" spans="1:11" ht="15">
      <c r="A202" s="15">
        <v>182</v>
      </c>
      <c r="B202" s="16" t="s">
        <v>199</v>
      </c>
      <c r="C202" s="17">
        <f>VLOOKUP(A202,'[1]Pagamentos'!$A$2:$F$854,6,FALSE)</f>
        <v>45694.02</v>
      </c>
      <c r="D202" s="17">
        <f t="shared" si="4"/>
        <v>9138.804</v>
      </c>
      <c r="E202" s="17">
        <f t="shared" si="5"/>
        <v>36555.216</v>
      </c>
      <c r="F202" s="18"/>
      <c r="G202" s="18"/>
      <c r="H202" s="18"/>
      <c r="I202" s="18"/>
      <c r="J202" s="18"/>
      <c r="K202" s="18"/>
    </row>
    <row r="203" spans="1:11" ht="15">
      <c r="A203" s="15">
        <v>183</v>
      </c>
      <c r="B203" s="16" t="s">
        <v>200</v>
      </c>
      <c r="C203" s="17">
        <f>VLOOKUP(A203,'[1]Pagamentos'!$A$2:$F$854,6,FALSE)</f>
        <v>95205.07</v>
      </c>
      <c r="D203" s="17">
        <f t="shared" si="4"/>
        <v>19041.014000000003</v>
      </c>
      <c r="E203" s="17">
        <f t="shared" si="5"/>
        <v>76164.05600000001</v>
      </c>
      <c r="F203" s="18"/>
      <c r="G203" s="18"/>
      <c r="H203" s="18"/>
      <c r="I203" s="18"/>
      <c r="J203" s="18"/>
      <c r="K203" s="18"/>
    </row>
    <row r="204" spans="1:11" ht="15">
      <c r="A204" s="15">
        <v>184</v>
      </c>
      <c r="B204" s="16" t="s">
        <v>201</v>
      </c>
      <c r="C204" s="17">
        <f>VLOOKUP(A204,'[1]Pagamentos'!$A$2:$F$854,6,FALSE)</f>
        <v>0</v>
      </c>
      <c r="D204" s="17">
        <f t="shared" si="4"/>
        <v>0</v>
      </c>
      <c r="E204" s="17">
        <f t="shared" si="5"/>
        <v>0</v>
      </c>
      <c r="F204" s="18"/>
      <c r="G204" s="18"/>
      <c r="H204" s="18"/>
      <c r="I204" s="18"/>
      <c r="J204" s="18"/>
      <c r="K204" s="18"/>
    </row>
    <row r="205" spans="1:11" ht="15">
      <c r="A205" s="15">
        <v>185</v>
      </c>
      <c r="B205" s="16" t="s">
        <v>202</v>
      </c>
      <c r="C205" s="17">
        <f>VLOOKUP(A205,'[1]Pagamentos'!$A$2:$F$854,6,FALSE)</f>
        <v>5597.43</v>
      </c>
      <c r="D205" s="17">
        <f t="shared" si="4"/>
        <v>1119.486</v>
      </c>
      <c r="E205" s="17">
        <f t="shared" si="5"/>
        <v>4477.944</v>
      </c>
      <c r="F205" s="18"/>
      <c r="G205" s="18"/>
      <c r="H205" s="18"/>
      <c r="I205" s="18"/>
      <c r="J205" s="18"/>
      <c r="K205" s="18"/>
    </row>
    <row r="206" spans="1:11" ht="15">
      <c r="A206" s="15">
        <v>186</v>
      </c>
      <c r="B206" s="16" t="s">
        <v>203</v>
      </c>
      <c r="C206" s="17">
        <f>VLOOKUP(A206,'[1]Pagamentos'!$A$2:$F$854,6,FALSE)</f>
        <v>0</v>
      </c>
      <c r="D206" s="17">
        <f t="shared" si="4"/>
        <v>0</v>
      </c>
      <c r="E206" s="17">
        <f t="shared" si="5"/>
        <v>0</v>
      </c>
      <c r="F206" s="18"/>
      <c r="G206" s="18"/>
      <c r="H206" s="18"/>
      <c r="I206" s="18"/>
      <c r="J206" s="18"/>
      <c r="K206" s="18"/>
    </row>
    <row r="207" spans="1:11" ht="15">
      <c r="A207" s="15">
        <v>187</v>
      </c>
      <c r="B207" s="16" t="s">
        <v>204</v>
      </c>
      <c r="C207" s="17">
        <f>VLOOKUP(A207,'[1]Pagamentos'!$A$2:$F$854,6,FALSE)</f>
        <v>15396.41</v>
      </c>
      <c r="D207" s="17">
        <f t="shared" si="4"/>
        <v>3079.282</v>
      </c>
      <c r="E207" s="17">
        <f t="shared" si="5"/>
        <v>12317.128</v>
      </c>
      <c r="F207" s="18"/>
      <c r="G207" s="18"/>
      <c r="H207" s="18"/>
      <c r="I207" s="18"/>
      <c r="J207" s="18"/>
      <c r="K207" s="18"/>
    </row>
    <row r="208" spans="1:11" ht="15">
      <c r="A208" s="15">
        <v>188</v>
      </c>
      <c r="B208" s="16" t="s">
        <v>205</v>
      </c>
      <c r="C208" s="17">
        <f>VLOOKUP(A208,'[1]Pagamentos'!$A$2:$F$854,6,FALSE)</f>
        <v>0</v>
      </c>
      <c r="D208" s="17">
        <f t="shared" si="4"/>
        <v>0</v>
      </c>
      <c r="E208" s="17">
        <f t="shared" si="5"/>
        <v>0</v>
      </c>
      <c r="F208" s="18"/>
      <c r="G208" s="18"/>
      <c r="H208" s="18"/>
      <c r="I208" s="18"/>
      <c r="J208" s="18"/>
      <c r="K208" s="18"/>
    </row>
    <row r="209" spans="1:11" ht="15">
      <c r="A209" s="15">
        <v>189</v>
      </c>
      <c r="B209" s="16" t="s">
        <v>206</v>
      </c>
      <c r="C209" s="17">
        <f>VLOOKUP(A209,'[1]Pagamentos'!$A$2:$F$854,6,FALSE)</f>
        <v>11456.33</v>
      </c>
      <c r="D209" s="17">
        <f t="shared" si="4"/>
        <v>2291.266</v>
      </c>
      <c r="E209" s="17">
        <f t="shared" si="5"/>
        <v>9165.064</v>
      </c>
      <c r="F209" s="18"/>
      <c r="G209" s="18"/>
      <c r="H209" s="18"/>
      <c r="I209" s="18"/>
      <c r="J209" s="18"/>
      <c r="K209" s="18"/>
    </row>
    <row r="210" spans="1:11" ht="15">
      <c r="A210" s="15">
        <v>190</v>
      </c>
      <c r="B210" s="16" t="s">
        <v>207</v>
      </c>
      <c r="C210" s="17">
        <f>VLOOKUP(A210,'[1]Pagamentos'!$A$2:$F$854,6,FALSE)</f>
        <v>6740.61</v>
      </c>
      <c r="D210" s="17">
        <f t="shared" si="4"/>
        <v>1348.122</v>
      </c>
      <c r="E210" s="17">
        <f t="shared" si="5"/>
        <v>5392.487999999999</v>
      </c>
      <c r="F210" s="18"/>
      <c r="G210" s="18"/>
      <c r="H210" s="18"/>
      <c r="I210" s="18"/>
      <c r="J210" s="18"/>
      <c r="K210" s="18"/>
    </row>
    <row r="211" spans="1:11" ht="15">
      <c r="A211" s="15">
        <v>191</v>
      </c>
      <c r="B211" s="16" t="s">
        <v>208</v>
      </c>
      <c r="C211" s="17">
        <f>VLOOKUP(A211,'[1]Pagamentos'!$A$2:$F$854,6,FALSE)</f>
        <v>21488.72</v>
      </c>
      <c r="D211" s="17">
        <f t="shared" si="4"/>
        <v>4297.744000000001</v>
      </c>
      <c r="E211" s="17">
        <f t="shared" si="5"/>
        <v>17190.976000000002</v>
      </c>
      <c r="F211" s="18"/>
      <c r="G211" s="18"/>
      <c r="H211" s="18"/>
      <c r="I211" s="18"/>
      <c r="J211" s="18"/>
      <c r="K211" s="18"/>
    </row>
    <row r="212" spans="1:11" ht="15">
      <c r="A212" s="15">
        <v>192</v>
      </c>
      <c r="B212" s="16" t="s">
        <v>209</v>
      </c>
      <c r="C212" s="17">
        <f>VLOOKUP(A212,'[1]Pagamentos'!$A$2:$F$854,6,FALSE)</f>
        <v>0</v>
      </c>
      <c r="D212" s="17">
        <f t="shared" si="4"/>
        <v>0</v>
      </c>
      <c r="E212" s="17">
        <f t="shared" si="5"/>
        <v>0</v>
      </c>
      <c r="F212" s="18"/>
      <c r="G212" s="18"/>
      <c r="H212" s="18"/>
      <c r="I212" s="18"/>
      <c r="J212" s="18"/>
      <c r="K212" s="18"/>
    </row>
    <row r="213" spans="1:11" ht="15">
      <c r="A213" s="15">
        <v>193</v>
      </c>
      <c r="B213" s="16" t="s">
        <v>210</v>
      </c>
      <c r="C213" s="17">
        <f>VLOOKUP(A213,'[1]Pagamentos'!$A$2:$F$854,6,FALSE)</f>
        <v>0</v>
      </c>
      <c r="D213" s="17">
        <f t="shared" si="4"/>
        <v>0</v>
      </c>
      <c r="E213" s="17">
        <f t="shared" si="5"/>
        <v>0</v>
      </c>
      <c r="F213" s="18"/>
      <c r="G213" s="18"/>
      <c r="H213" s="18"/>
      <c r="I213" s="18"/>
      <c r="J213" s="18"/>
      <c r="K213" s="18"/>
    </row>
    <row r="214" spans="1:11" ht="15">
      <c r="A214" s="15">
        <v>194</v>
      </c>
      <c r="B214" s="16" t="s">
        <v>211</v>
      </c>
      <c r="C214" s="17">
        <f>VLOOKUP(A214,'[1]Pagamentos'!$A$2:$F$854,6,FALSE)</f>
        <v>0</v>
      </c>
      <c r="D214" s="17">
        <f aca="true" t="shared" si="6" ref="D214:D277">C214*0.2</f>
        <v>0</v>
      </c>
      <c r="E214" s="17">
        <f aca="true" t="shared" si="7" ref="E214:E277">C214-D214</f>
        <v>0</v>
      </c>
      <c r="F214" s="18"/>
      <c r="G214" s="18"/>
      <c r="H214" s="18"/>
      <c r="I214" s="18"/>
      <c r="J214" s="18"/>
      <c r="K214" s="18"/>
    </row>
    <row r="215" spans="1:11" ht="15">
      <c r="A215" s="15">
        <v>195</v>
      </c>
      <c r="B215" s="16" t="s">
        <v>212</v>
      </c>
      <c r="C215" s="17">
        <f>VLOOKUP(A215,'[1]Pagamentos'!$A$2:$F$854,6,FALSE)</f>
        <v>0</v>
      </c>
      <c r="D215" s="17">
        <f t="shared" si="6"/>
        <v>0</v>
      </c>
      <c r="E215" s="17">
        <f t="shared" si="7"/>
        <v>0</v>
      </c>
      <c r="F215" s="18"/>
      <c r="G215" s="18"/>
      <c r="H215" s="18"/>
      <c r="I215" s="18"/>
      <c r="J215" s="18"/>
      <c r="K215" s="18"/>
    </row>
    <row r="216" spans="1:11" ht="15">
      <c r="A216" s="15">
        <v>196</v>
      </c>
      <c r="B216" s="16" t="s">
        <v>213</v>
      </c>
      <c r="C216" s="17">
        <f>VLOOKUP(A216,'[1]Pagamentos'!$A$2:$F$854,6,FALSE)</f>
        <v>5342.61</v>
      </c>
      <c r="D216" s="17">
        <f t="shared" si="6"/>
        <v>1068.522</v>
      </c>
      <c r="E216" s="17">
        <f t="shared" si="7"/>
        <v>4274.088</v>
      </c>
      <c r="F216" s="18"/>
      <c r="G216" s="18"/>
      <c r="H216" s="18"/>
      <c r="I216" s="18"/>
      <c r="J216" s="18"/>
      <c r="K216" s="18"/>
    </row>
    <row r="217" spans="1:11" ht="15">
      <c r="A217" s="15">
        <v>197</v>
      </c>
      <c r="B217" s="16" t="s">
        <v>214</v>
      </c>
      <c r="C217" s="17">
        <f>VLOOKUP(A217,'[1]Pagamentos'!$A$2:$F$854,6,FALSE)</f>
        <v>8410.19</v>
      </c>
      <c r="D217" s="17">
        <f t="shared" si="6"/>
        <v>1682.0380000000002</v>
      </c>
      <c r="E217" s="17">
        <f t="shared" si="7"/>
        <v>6728.152</v>
      </c>
      <c r="F217" s="18"/>
      <c r="G217" s="18"/>
      <c r="H217" s="18"/>
      <c r="I217" s="18"/>
      <c r="J217" s="18"/>
      <c r="K217" s="18"/>
    </row>
    <row r="218" spans="1:11" ht="15">
      <c r="A218" s="15">
        <v>198</v>
      </c>
      <c r="B218" s="16" t="s">
        <v>215</v>
      </c>
      <c r="C218" s="17">
        <f>VLOOKUP(A218,'[1]Pagamentos'!$A$2:$F$854,6,FALSE)</f>
        <v>0</v>
      </c>
      <c r="D218" s="17">
        <f t="shared" si="6"/>
        <v>0</v>
      </c>
      <c r="E218" s="17">
        <f t="shared" si="7"/>
        <v>0</v>
      </c>
      <c r="F218" s="18"/>
      <c r="G218" s="18"/>
      <c r="H218" s="18"/>
      <c r="I218" s="18"/>
      <c r="J218" s="18"/>
      <c r="K218" s="18"/>
    </row>
    <row r="219" spans="1:11" ht="15">
      <c r="A219" s="15">
        <v>199</v>
      </c>
      <c r="B219" s="16" t="s">
        <v>216</v>
      </c>
      <c r="C219" s="17">
        <f>VLOOKUP(A219,'[1]Pagamentos'!$A$2:$F$854,6,FALSE)</f>
        <v>6707.61</v>
      </c>
      <c r="D219" s="17">
        <f t="shared" si="6"/>
        <v>1341.522</v>
      </c>
      <c r="E219" s="17">
        <f t="shared" si="7"/>
        <v>5366.088</v>
      </c>
      <c r="F219" s="18"/>
      <c r="G219" s="18"/>
      <c r="H219" s="18"/>
      <c r="I219" s="18"/>
      <c r="J219" s="18"/>
      <c r="K219" s="18"/>
    </row>
    <row r="220" spans="1:11" ht="15">
      <c r="A220" s="15">
        <v>200</v>
      </c>
      <c r="B220" s="16" t="s">
        <v>217</v>
      </c>
      <c r="C220" s="17">
        <f>VLOOKUP(A220,'[1]Pagamentos'!$A$2:$F$854,6,FALSE)</f>
        <v>6515.28</v>
      </c>
      <c r="D220" s="17">
        <f t="shared" si="6"/>
        <v>1303.056</v>
      </c>
      <c r="E220" s="17">
        <f t="shared" si="7"/>
        <v>5212.224</v>
      </c>
      <c r="F220" s="18"/>
      <c r="G220" s="18"/>
      <c r="H220" s="18"/>
      <c r="I220" s="18"/>
      <c r="J220" s="18"/>
      <c r="K220" s="18"/>
    </row>
    <row r="221" spans="1:11" ht="15">
      <c r="A221" s="15">
        <v>201</v>
      </c>
      <c r="B221" s="16" t="s">
        <v>218</v>
      </c>
      <c r="C221" s="17">
        <f>VLOOKUP(A221,'[1]Pagamentos'!$A$2:$F$854,6,FALSE)</f>
        <v>0</v>
      </c>
      <c r="D221" s="17">
        <f t="shared" si="6"/>
        <v>0</v>
      </c>
      <c r="E221" s="17">
        <f t="shared" si="7"/>
        <v>0</v>
      </c>
      <c r="F221" s="18"/>
      <c r="G221" s="18"/>
      <c r="H221" s="18"/>
      <c r="I221" s="18"/>
      <c r="J221" s="18"/>
      <c r="K221" s="18"/>
    </row>
    <row r="222" spans="1:11" ht="15">
      <c r="A222" s="15">
        <v>202</v>
      </c>
      <c r="B222" s="16" t="s">
        <v>219</v>
      </c>
      <c r="C222" s="17">
        <f>VLOOKUP(A222,'[1]Pagamentos'!$A$2:$F$854,6,FALSE)</f>
        <v>18555.47</v>
      </c>
      <c r="D222" s="17">
        <f t="shared" si="6"/>
        <v>3711.0940000000005</v>
      </c>
      <c r="E222" s="17">
        <f t="shared" si="7"/>
        <v>14844.376</v>
      </c>
      <c r="F222" s="18"/>
      <c r="G222" s="18"/>
      <c r="H222" s="18"/>
      <c r="I222" s="18"/>
      <c r="J222" s="18"/>
      <c r="K222" s="18"/>
    </row>
    <row r="223" spans="1:11" ht="15">
      <c r="A223" s="15">
        <v>203</v>
      </c>
      <c r="B223" s="16" t="s">
        <v>220</v>
      </c>
      <c r="C223" s="17">
        <f>VLOOKUP(A223,'[1]Pagamentos'!$A$2:$F$854,6,FALSE)</f>
        <v>0</v>
      </c>
      <c r="D223" s="17">
        <f t="shared" si="6"/>
        <v>0</v>
      </c>
      <c r="E223" s="17">
        <f t="shared" si="7"/>
        <v>0</v>
      </c>
      <c r="F223" s="18"/>
      <c r="G223" s="18"/>
      <c r="H223" s="18"/>
      <c r="I223" s="18"/>
      <c r="J223" s="18"/>
      <c r="K223" s="18"/>
    </row>
    <row r="224" spans="1:11" ht="15">
      <c r="A224" s="15">
        <v>204</v>
      </c>
      <c r="B224" s="16" t="s">
        <v>221</v>
      </c>
      <c r="C224" s="17">
        <f>VLOOKUP(A224,'[1]Pagamentos'!$A$2:$F$854,6,FALSE)</f>
        <v>0</v>
      </c>
      <c r="D224" s="17">
        <f t="shared" si="6"/>
        <v>0</v>
      </c>
      <c r="E224" s="17">
        <f t="shared" si="7"/>
        <v>0</v>
      </c>
      <c r="F224" s="18"/>
      <c r="G224" s="18"/>
      <c r="H224" s="18"/>
      <c r="I224" s="18"/>
      <c r="J224" s="18"/>
      <c r="K224" s="18"/>
    </row>
    <row r="225" spans="1:11" ht="15">
      <c r="A225" s="15">
        <v>205</v>
      </c>
      <c r="B225" s="16" t="s">
        <v>222</v>
      </c>
      <c r="C225" s="17">
        <f>VLOOKUP(A225,'[1]Pagamentos'!$A$2:$F$854,6,FALSE)</f>
        <v>0</v>
      </c>
      <c r="D225" s="17">
        <f t="shared" si="6"/>
        <v>0</v>
      </c>
      <c r="E225" s="17">
        <f t="shared" si="7"/>
        <v>0</v>
      </c>
      <c r="F225" s="18"/>
      <c r="G225" s="18"/>
      <c r="H225" s="18"/>
      <c r="I225" s="18"/>
      <c r="J225" s="18"/>
      <c r="K225" s="18"/>
    </row>
    <row r="226" spans="1:11" ht="15">
      <c r="A226" s="15">
        <v>206</v>
      </c>
      <c r="B226" s="16" t="s">
        <v>223</v>
      </c>
      <c r="C226" s="17">
        <f>VLOOKUP(A226,'[1]Pagamentos'!$A$2:$F$854,6,FALSE)</f>
        <v>0</v>
      </c>
      <c r="D226" s="17">
        <f t="shared" si="6"/>
        <v>0</v>
      </c>
      <c r="E226" s="17">
        <f t="shared" si="7"/>
        <v>0</v>
      </c>
      <c r="F226" s="18"/>
      <c r="G226" s="18"/>
      <c r="H226" s="18"/>
      <c r="I226" s="18"/>
      <c r="J226" s="18"/>
      <c r="K226" s="18"/>
    </row>
    <row r="227" spans="1:11" ht="15">
      <c r="A227" s="15">
        <v>207</v>
      </c>
      <c r="B227" s="16" t="s">
        <v>224</v>
      </c>
      <c r="C227" s="17">
        <f>VLOOKUP(A227,'[1]Pagamentos'!$A$2:$F$854,6,FALSE)</f>
        <v>0</v>
      </c>
      <c r="D227" s="17">
        <f t="shared" si="6"/>
        <v>0</v>
      </c>
      <c r="E227" s="17">
        <f t="shared" si="7"/>
        <v>0</v>
      </c>
      <c r="F227" s="18"/>
      <c r="G227" s="18"/>
      <c r="H227" s="18"/>
      <c r="I227" s="18"/>
      <c r="J227" s="18"/>
      <c r="K227" s="18"/>
    </row>
    <row r="228" spans="1:11" ht="15">
      <c r="A228" s="15">
        <v>208</v>
      </c>
      <c r="B228" s="16" t="s">
        <v>225</v>
      </c>
      <c r="C228" s="17">
        <f>VLOOKUP(A228,'[1]Pagamentos'!$A$2:$F$854,6,FALSE)</f>
        <v>0</v>
      </c>
      <c r="D228" s="17">
        <f t="shared" si="6"/>
        <v>0</v>
      </c>
      <c r="E228" s="17">
        <f t="shared" si="7"/>
        <v>0</v>
      </c>
      <c r="F228" s="18"/>
      <c r="G228" s="18"/>
      <c r="H228" s="18"/>
      <c r="I228" s="18"/>
      <c r="J228" s="18"/>
      <c r="K228" s="18"/>
    </row>
    <row r="229" spans="1:11" ht="15">
      <c r="A229" s="15">
        <v>209</v>
      </c>
      <c r="B229" s="16" t="s">
        <v>226</v>
      </c>
      <c r="C229" s="17">
        <f>VLOOKUP(A229,'[1]Pagamentos'!$A$2:$F$854,6,FALSE)</f>
        <v>76773.86</v>
      </c>
      <c r="D229" s="17">
        <f t="shared" si="6"/>
        <v>15354.772</v>
      </c>
      <c r="E229" s="17">
        <f t="shared" si="7"/>
        <v>61419.088</v>
      </c>
      <c r="F229" s="18"/>
      <c r="G229" s="18"/>
      <c r="H229" s="18"/>
      <c r="I229" s="18"/>
      <c r="J229" s="18"/>
      <c r="K229" s="18"/>
    </row>
    <row r="230" spans="1:11" ht="15">
      <c r="A230" s="15">
        <v>210</v>
      </c>
      <c r="B230" s="16" t="s">
        <v>227</v>
      </c>
      <c r="C230" s="17">
        <f>VLOOKUP(A230,'[1]Pagamentos'!$A$2:$F$854,6,FALSE)</f>
        <v>7205.61</v>
      </c>
      <c r="D230" s="17">
        <f t="shared" si="6"/>
        <v>1441.122</v>
      </c>
      <c r="E230" s="17">
        <f t="shared" si="7"/>
        <v>5764.487999999999</v>
      </c>
      <c r="F230" s="18"/>
      <c r="G230" s="18"/>
      <c r="H230" s="18"/>
      <c r="I230" s="18"/>
      <c r="J230" s="18"/>
      <c r="K230" s="18"/>
    </row>
    <row r="231" spans="1:11" ht="15">
      <c r="A231" s="15">
        <v>211</v>
      </c>
      <c r="B231" s="16" t="s">
        <v>228</v>
      </c>
      <c r="C231" s="17">
        <f>VLOOKUP(A231,'[1]Pagamentos'!$A$2:$F$854,6,FALSE)</f>
        <v>12279.28</v>
      </c>
      <c r="D231" s="17">
        <f t="shared" si="6"/>
        <v>2455.856</v>
      </c>
      <c r="E231" s="17">
        <f t="shared" si="7"/>
        <v>9823.424</v>
      </c>
      <c r="F231" s="18"/>
      <c r="G231" s="18"/>
      <c r="H231" s="18"/>
      <c r="I231" s="18"/>
      <c r="J231" s="18"/>
      <c r="K231" s="18"/>
    </row>
    <row r="232" spans="1:11" ht="15">
      <c r="A232" s="15">
        <v>212</v>
      </c>
      <c r="B232" s="16" t="s">
        <v>229</v>
      </c>
      <c r="C232" s="17">
        <f>VLOOKUP(A232,'[1]Pagamentos'!$A$2:$F$854,6,FALSE)</f>
        <v>21268.82</v>
      </c>
      <c r="D232" s="17">
        <f t="shared" si="6"/>
        <v>4253.764</v>
      </c>
      <c r="E232" s="17">
        <f t="shared" si="7"/>
        <v>17015.056</v>
      </c>
      <c r="F232" s="18"/>
      <c r="G232" s="18"/>
      <c r="H232" s="18"/>
      <c r="I232" s="18"/>
      <c r="J232" s="18"/>
      <c r="K232" s="18"/>
    </row>
    <row r="233" spans="1:11" ht="15">
      <c r="A233" s="15">
        <v>213</v>
      </c>
      <c r="B233" s="16" t="s">
        <v>230</v>
      </c>
      <c r="C233" s="17">
        <f>VLOOKUP(A233,'[1]Pagamentos'!$A$2:$F$854,6,FALSE)</f>
        <v>6803.14</v>
      </c>
      <c r="D233" s="17">
        <f t="shared" si="6"/>
        <v>1360.6280000000002</v>
      </c>
      <c r="E233" s="17">
        <f t="shared" si="7"/>
        <v>5442.512000000001</v>
      </c>
      <c r="F233" s="18"/>
      <c r="G233" s="18"/>
      <c r="H233" s="18"/>
      <c r="I233" s="18"/>
      <c r="J233" s="18"/>
      <c r="K233" s="18"/>
    </row>
    <row r="234" spans="1:11" ht="15">
      <c r="A234" s="15">
        <v>214</v>
      </c>
      <c r="B234" s="16" t="s">
        <v>231</v>
      </c>
      <c r="C234" s="17">
        <f>VLOOKUP(A234,'[1]Pagamentos'!$A$2:$F$854,6,FALSE)</f>
        <v>9005.26</v>
      </c>
      <c r="D234" s="17">
        <f t="shared" si="6"/>
        <v>1801.0520000000001</v>
      </c>
      <c r="E234" s="17">
        <f t="shared" si="7"/>
        <v>7204.2080000000005</v>
      </c>
      <c r="F234" s="18"/>
      <c r="G234" s="18"/>
      <c r="H234" s="18"/>
      <c r="I234" s="18"/>
      <c r="J234" s="18"/>
      <c r="K234" s="18"/>
    </row>
    <row r="235" spans="1:11" ht="15">
      <c r="A235" s="15">
        <v>215</v>
      </c>
      <c r="B235" s="16" t="s">
        <v>232</v>
      </c>
      <c r="C235" s="17">
        <f>VLOOKUP(A235,'[1]Pagamentos'!$A$2:$F$854,6,FALSE)</f>
        <v>6100.56</v>
      </c>
      <c r="D235" s="17">
        <f t="shared" si="6"/>
        <v>1220.112</v>
      </c>
      <c r="E235" s="17">
        <f t="shared" si="7"/>
        <v>4880.448</v>
      </c>
      <c r="F235" s="18"/>
      <c r="G235" s="18"/>
      <c r="H235" s="18"/>
      <c r="I235" s="18"/>
      <c r="J235" s="18"/>
      <c r="K235" s="18"/>
    </row>
    <row r="236" spans="1:11" ht="15">
      <c r="A236" s="15">
        <v>216</v>
      </c>
      <c r="B236" s="16" t="s">
        <v>233</v>
      </c>
      <c r="C236" s="17">
        <f>VLOOKUP(A236,'[1]Pagamentos'!$A$2:$F$854,6,FALSE)</f>
        <v>0</v>
      </c>
      <c r="D236" s="17">
        <f t="shared" si="6"/>
        <v>0</v>
      </c>
      <c r="E236" s="17">
        <f t="shared" si="7"/>
        <v>0</v>
      </c>
      <c r="F236" s="18"/>
      <c r="G236" s="18"/>
      <c r="H236" s="18"/>
      <c r="I236" s="18"/>
      <c r="J236" s="18"/>
      <c r="K236" s="18"/>
    </row>
    <row r="237" spans="1:11" ht="15">
      <c r="A237" s="15">
        <v>217</v>
      </c>
      <c r="B237" s="16" t="s">
        <v>234</v>
      </c>
      <c r="C237" s="17">
        <f>VLOOKUP(A237,'[1]Pagamentos'!$A$2:$F$854,6,FALSE)</f>
        <v>0</v>
      </c>
      <c r="D237" s="17">
        <f t="shared" si="6"/>
        <v>0</v>
      </c>
      <c r="E237" s="17">
        <f t="shared" si="7"/>
        <v>0</v>
      </c>
      <c r="F237" s="18"/>
      <c r="G237" s="18"/>
      <c r="H237" s="18"/>
      <c r="I237" s="18"/>
      <c r="J237" s="18"/>
      <c r="K237" s="18"/>
    </row>
    <row r="238" spans="1:11" ht="15">
      <c r="A238" s="15">
        <v>218</v>
      </c>
      <c r="B238" s="16" t="s">
        <v>235</v>
      </c>
      <c r="C238" s="17">
        <f>VLOOKUP(A238,'[1]Pagamentos'!$A$2:$F$854,6,FALSE)</f>
        <v>0</v>
      </c>
      <c r="D238" s="17">
        <f t="shared" si="6"/>
        <v>0</v>
      </c>
      <c r="E238" s="17">
        <f t="shared" si="7"/>
        <v>0</v>
      </c>
      <c r="F238" s="18"/>
      <c r="G238" s="18"/>
      <c r="H238" s="18"/>
      <c r="I238" s="18"/>
      <c r="J238" s="18"/>
      <c r="K238" s="18"/>
    </row>
    <row r="239" spans="1:11" ht="15">
      <c r="A239" s="15">
        <v>219</v>
      </c>
      <c r="B239" s="16" t="s">
        <v>236</v>
      </c>
      <c r="C239" s="17">
        <f>VLOOKUP(A239,'[1]Pagamentos'!$A$2:$F$854,6,FALSE)</f>
        <v>8614.55</v>
      </c>
      <c r="D239" s="17">
        <f t="shared" si="6"/>
        <v>1722.9099999999999</v>
      </c>
      <c r="E239" s="17">
        <f t="shared" si="7"/>
        <v>6891.639999999999</v>
      </c>
      <c r="F239" s="18"/>
      <c r="G239" s="18"/>
      <c r="H239" s="18"/>
      <c r="I239" s="18"/>
      <c r="J239" s="18"/>
      <c r="K239" s="18"/>
    </row>
    <row r="240" spans="1:11" ht="15">
      <c r="A240" s="15">
        <v>220</v>
      </c>
      <c r="B240" s="16" t="s">
        <v>237</v>
      </c>
      <c r="C240" s="17">
        <f>VLOOKUP(A240,'[1]Pagamentos'!$A$2:$F$854,6,FALSE)</f>
        <v>15577.9</v>
      </c>
      <c r="D240" s="17">
        <f t="shared" si="6"/>
        <v>3115.58</v>
      </c>
      <c r="E240" s="17">
        <f t="shared" si="7"/>
        <v>12462.32</v>
      </c>
      <c r="F240" s="18"/>
      <c r="G240" s="18"/>
      <c r="H240" s="18"/>
      <c r="I240" s="18"/>
      <c r="J240" s="18"/>
      <c r="K240" s="18"/>
    </row>
    <row r="241" spans="1:11" ht="15">
      <c r="A241" s="15">
        <v>221</v>
      </c>
      <c r="B241" s="16" t="s">
        <v>238</v>
      </c>
      <c r="C241" s="17">
        <f>VLOOKUP(A241,'[1]Pagamentos'!$A$2:$F$854,6,FALSE)</f>
        <v>0</v>
      </c>
      <c r="D241" s="17">
        <f t="shared" si="6"/>
        <v>0</v>
      </c>
      <c r="E241" s="17">
        <f t="shared" si="7"/>
        <v>0</v>
      </c>
      <c r="F241" s="18"/>
      <c r="G241" s="18"/>
      <c r="H241" s="18"/>
      <c r="I241" s="18"/>
      <c r="J241" s="18"/>
      <c r="K241" s="18"/>
    </row>
    <row r="242" spans="1:11" ht="15">
      <c r="A242" s="15">
        <v>222</v>
      </c>
      <c r="B242" s="16" t="s">
        <v>239</v>
      </c>
      <c r="C242" s="17">
        <f>VLOOKUP(A242,'[1]Pagamentos'!$A$2:$F$854,6,FALSE)</f>
        <v>9180.83</v>
      </c>
      <c r="D242" s="17">
        <f t="shared" si="6"/>
        <v>1836.1660000000002</v>
      </c>
      <c r="E242" s="17">
        <f t="shared" si="7"/>
        <v>7344.664</v>
      </c>
      <c r="F242" s="18"/>
      <c r="G242" s="18"/>
      <c r="H242" s="18"/>
      <c r="I242" s="18"/>
      <c r="J242" s="18"/>
      <c r="K242" s="18"/>
    </row>
    <row r="243" spans="1:11" ht="15">
      <c r="A243" s="15">
        <v>223</v>
      </c>
      <c r="B243" s="16" t="s">
        <v>240</v>
      </c>
      <c r="C243" s="17">
        <f>VLOOKUP(A243,'[1]Pagamentos'!$A$2:$F$854,6,FALSE)</f>
        <v>0</v>
      </c>
      <c r="D243" s="17">
        <f t="shared" si="6"/>
        <v>0</v>
      </c>
      <c r="E243" s="17">
        <f t="shared" si="7"/>
        <v>0</v>
      </c>
      <c r="F243" s="18"/>
      <c r="G243" s="18"/>
      <c r="H243" s="18"/>
      <c r="I243" s="18"/>
      <c r="J243" s="18"/>
      <c r="K243" s="18"/>
    </row>
    <row r="244" spans="1:11" ht="15">
      <c r="A244" s="15">
        <v>224</v>
      </c>
      <c r="B244" s="16" t="s">
        <v>241</v>
      </c>
      <c r="C244" s="17">
        <f>VLOOKUP(A244,'[1]Pagamentos'!$A$2:$F$854,6,FALSE)</f>
        <v>10683.73</v>
      </c>
      <c r="D244" s="17">
        <f t="shared" si="6"/>
        <v>2136.746</v>
      </c>
      <c r="E244" s="17">
        <f t="shared" si="7"/>
        <v>8546.984</v>
      </c>
      <c r="F244" s="18"/>
      <c r="G244" s="18"/>
      <c r="H244" s="18"/>
      <c r="I244" s="18"/>
      <c r="J244" s="18"/>
      <c r="K244" s="18"/>
    </row>
    <row r="245" spans="1:11" ht="15">
      <c r="A245" s="15">
        <v>225</v>
      </c>
      <c r="B245" s="16" t="s">
        <v>242</v>
      </c>
      <c r="C245" s="17">
        <f>VLOOKUP(A245,'[1]Pagamentos'!$A$2:$F$854,6,FALSE)</f>
        <v>0</v>
      </c>
      <c r="D245" s="17">
        <f t="shared" si="6"/>
        <v>0</v>
      </c>
      <c r="E245" s="17">
        <f t="shared" si="7"/>
        <v>0</v>
      </c>
      <c r="F245" s="18"/>
      <c r="G245" s="18"/>
      <c r="H245" s="18"/>
      <c r="I245" s="18"/>
      <c r="J245" s="18"/>
      <c r="K245" s="18"/>
    </row>
    <row r="246" spans="1:11" ht="15">
      <c r="A246" s="15">
        <v>226</v>
      </c>
      <c r="B246" s="16" t="s">
        <v>243</v>
      </c>
      <c r="C246" s="17">
        <f>VLOOKUP(A246,'[1]Pagamentos'!$A$2:$F$854,6,FALSE)</f>
        <v>6905.52</v>
      </c>
      <c r="D246" s="17">
        <f t="shared" si="6"/>
        <v>1381.1040000000003</v>
      </c>
      <c r="E246" s="17">
        <f t="shared" si="7"/>
        <v>5524.416</v>
      </c>
      <c r="F246" s="18"/>
      <c r="G246" s="18"/>
      <c r="H246" s="18"/>
      <c r="I246" s="18"/>
      <c r="J246" s="18"/>
      <c r="K246" s="18"/>
    </row>
    <row r="247" spans="1:11" ht="15">
      <c r="A247" s="15">
        <v>227</v>
      </c>
      <c r="B247" s="16" t="s">
        <v>244</v>
      </c>
      <c r="C247" s="17">
        <f>VLOOKUP(A247,'[1]Pagamentos'!$A$2:$F$854,6,FALSE)</f>
        <v>0</v>
      </c>
      <c r="D247" s="17">
        <f t="shared" si="6"/>
        <v>0</v>
      </c>
      <c r="E247" s="17">
        <f t="shared" si="7"/>
        <v>0</v>
      </c>
      <c r="F247" s="18"/>
      <c r="G247" s="18"/>
      <c r="H247" s="18"/>
      <c r="I247" s="18"/>
      <c r="J247" s="18"/>
      <c r="K247" s="18"/>
    </row>
    <row r="248" spans="1:11" ht="15">
      <c r="A248" s="15">
        <v>228</v>
      </c>
      <c r="B248" s="16" t="s">
        <v>245</v>
      </c>
      <c r="C248" s="17">
        <f>VLOOKUP(A248,'[1]Pagamentos'!$A$2:$F$854,6,FALSE)</f>
        <v>0</v>
      </c>
      <c r="D248" s="17">
        <f t="shared" si="6"/>
        <v>0</v>
      </c>
      <c r="E248" s="17">
        <f t="shared" si="7"/>
        <v>0</v>
      </c>
      <c r="F248" s="18"/>
      <c r="G248" s="18"/>
      <c r="H248" s="18"/>
      <c r="I248" s="18"/>
      <c r="J248" s="18"/>
      <c r="K248" s="18"/>
    </row>
    <row r="249" spans="1:11" ht="15">
      <c r="A249" s="15">
        <v>229</v>
      </c>
      <c r="B249" s="16" t="s">
        <v>246</v>
      </c>
      <c r="C249" s="17">
        <f>VLOOKUP(A249,'[1]Pagamentos'!$A$2:$F$854,6,FALSE)</f>
        <v>0</v>
      </c>
      <c r="D249" s="17">
        <f t="shared" si="6"/>
        <v>0</v>
      </c>
      <c r="E249" s="17">
        <f t="shared" si="7"/>
        <v>0</v>
      </c>
      <c r="F249" s="18"/>
      <c r="G249" s="18"/>
      <c r="H249" s="18"/>
      <c r="I249" s="18"/>
      <c r="J249" s="18"/>
      <c r="K249" s="18"/>
    </row>
    <row r="250" spans="1:11" ht="15">
      <c r="A250" s="15">
        <v>230</v>
      </c>
      <c r="B250" s="16" t="s">
        <v>247</v>
      </c>
      <c r="C250" s="17">
        <f>VLOOKUP(A250,'[1]Pagamentos'!$A$2:$F$854,6,FALSE)</f>
        <v>17273.81</v>
      </c>
      <c r="D250" s="17">
        <f t="shared" si="6"/>
        <v>3454.7620000000006</v>
      </c>
      <c r="E250" s="17">
        <f t="shared" si="7"/>
        <v>13819.048</v>
      </c>
      <c r="F250" s="18"/>
      <c r="G250" s="18"/>
      <c r="H250" s="18"/>
      <c r="I250" s="18"/>
      <c r="J250" s="18"/>
      <c r="K250" s="18"/>
    </row>
    <row r="251" spans="1:11" ht="15">
      <c r="A251" s="15">
        <v>231</v>
      </c>
      <c r="B251" s="16" t="s">
        <v>248</v>
      </c>
      <c r="C251" s="17">
        <f>VLOOKUP(A251,'[1]Pagamentos'!$A$2:$F$854,6,FALSE)</f>
        <v>0</v>
      </c>
      <c r="D251" s="17">
        <f t="shared" si="6"/>
        <v>0</v>
      </c>
      <c r="E251" s="17">
        <f t="shared" si="7"/>
        <v>0</v>
      </c>
      <c r="F251" s="18"/>
      <c r="G251" s="18"/>
      <c r="H251" s="18"/>
      <c r="I251" s="18"/>
      <c r="J251" s="18"/>
      <c r="K251" s="18"/>
    </row>
    <row r="252" spans="1:11" ht="15">
      <c r="A252" s="15">
        <v>232</v>
      </c>
      <c r="B252" s="16" t="s">
        <v>249</v>
      </c>
      <c r="C252" s="17">
        <f>VLOOKUP(A252,'[1]Pagamentos'!$A$2:$F$854,6,FALSE)</f>
        <v>0</v>
      </c>
      <c r="D252" s="17">
        <f t="shared" si="6"/>
        <v>0</v>
      </c>
      <c r="E252" s="17">
        <f t="shared" si="7"/>
        <v>0</v>
      </c>
      <c r="F252" s="18"/>
      <c r="G252" s="18"/>
      <c r="H252" s="18"/>
      <c r="I252" s="18"/>
      <c r="J252" s="18"/>
      <c r="K252" s="18"/>
    </row>
    <row r="253" spans="1:11" ht="15">
      <c r="A253" s="15">
        <v>233</v>
      </c>
      <c r="B253" s="16" t="s">
        <v>250</v>
      </c>
      <c r="C253" s="17">
        <f>VLOOKUP(A253,'[1]Pagamentos'!$A$2:$F$854,6,FALSE)</f>
        <v>5640.3</v>
      </c>
      <c r="D253" s="17">
        <f t="shared" si="6"/>
        <v>1128.0600000000002</v>
      </c>
      <c r="E253" s="17">
        <f t="shared" si="7"/>
        <v>4512.24</v>
      </c>
      <c r="F253" s="18"/>
      <c r="G253" s="18"/>
      <c r="H253" s="18"/>
      <c r="I253" s="18"/>
      <c r="J253" s="18"/>
      <c r="K253" s="18"/>
    </row>
    <row r="254" spans="1:11" ht="15">
      <c r="A254" s="15">
        <v>234</v>
      </c>
      <c r="B254" s="16" t="s">
        <v>251</v>
      </c>
      <c r="C254" s="17">
        <f>VLOOKUP(A254,'[1]Pagamentos'!$A$2:$F$854,6,FALSE)</f>
        <v>5283.29</v>
      </c>
      <c r="D254" s="17">
        <f t="shared" si="6"/>
        <v>1056.6580000000001</v>
      </c>
      <c r="E254" s="17">
        <f t="shared" si="7"/>
        <v>4226.632</v>
      </c>
      <c r="F254" s="18"/>
      <c r="G254" s="18"/>
      <c r="H254" s="18"/>
      <c r="I254" s="18"/>
      <c r="J254" s="18"/>
      <c r="K254" s="18"/>
    </row>
    <row r="255" spans="1:11" ht="15">
      <c r="A255" s="15">
        <v>235</v>
      </c>
      <c r="B255" s="16" t="s">
        <v>252</v>
      </c>
      <c r="C255" s="17">
        <f>VLOOKUP(A255,'[1]Pagamentos'!$A$2:$F$854,6,FALSE)</f>
        <v>8493.12</v>
      </c>
      <c r="D255" s="17">
        <f t="shared" si="6"/>
        <v>1698.6240000000003</v>
      </c>
      <c r="E255" s="17">
        <f t="shared" si="7"/>
        <v>6794.496000000001</v>
      </c>
      <c r="F255" s="18"/>
      <c r="G255" s="18"/>
      <c r="H255" s="18"/>
      <c r="I255" s="18"/>
      <c r="J255" s="18"/>
      <c r="K255" s="18"/>
    </row>
    <row r="256" spans="1:11" ht="15">
      <c r="A256" s="15">
        <v>236</v>
      </c>
      <c r="B256" s="16" t="s">
        <v>253</v>
      </c>
      <c r="C256" s="17">
        <f>VLOOKUP(A256,'[1]Pagamentos'!$A$2:$F$854,6,FALSE)</f>
        <v>35935.54</v>
      </c>
      <c r="D256" s="17">
        <f t="shared" si="6"/>
        <v>7187.108</v>
      </c>
      <c r="E256" s="17">
        <f t="shared" si="7"/>
        <v>28748.432</v>
      </c>
      <c r="F256" s="18"/>
      <c r="G256" s="18"/>
      <c r="H256" s="18"/>
      <c r="I256" s="18"/>
      <c r="J256" s="18"/>
      <c r="K256" s="18"/>
    </row>
    <row r="257" spans="1:11" ht="15">
      <c r="A257" s="15">
        <v>237</v>
      </c>
      <c r="B257" s="16" t="s">
        <v>254</v>
      </c>
      <c r="C257" s="17">
        <f>VLOOKUP(A257,'[1]Pagamentos'!$A$2:$F$854,6,FALSE)</f>
        <v>0</v>
      </c>
      <c r="D257" s="17">
        <f t="shared" si="6"/>
        <v>0</v>
      </c>
      <c r="E257" s="17">
        <f t="shared" si="7"/>
        <v>0</v>
      </c>
      <c r="F257" s="18"/>
      <c r="G257" s="18"/>
      <c r="H257" s="18"/>
      <c r="I257" s="18"/>
      <c r="J257" s="18"/>
      <c r="K257" s="18"/>
    </row>
    <row r="258" spans="1:11" ht="15">
      <c r="A258" s="15">
        <v>238</v>
      </c>
      <c r="B258" s="16" t="s">
        <v>255</v>
      </c>
      <c r="C258" s="17">
        <f>VLOOKUP(A258,'[1]Pagamentos'!$A$2:$F$854,6,FALSE)</f>
        <v>0</v>
      </c>
      <c r="D258" s="17">
        <f t="shared" si="6"/>
        <v>0</v>
      </c>
      <c r="E258" s="17">
        <f t="shared" si="7"/>
        <v>0</v>
      </c>
      <c r="F258" s="18"/>
      <c r="G258" s="18"/>
      <c r="H258" s="18"/>
      <c r="I258" s="18"/>
      <c r="J258" s="18"/>
      <c r="K258" s="18"/>
    </row>
    <row r="259" spans="1:11" ht="15">
      <c r="A259" s="15">
        <v>239</v>
      </c>
      <c r="B259" s="16" t="s">
        <v>256</v>
      </c>
      <c r="C259" s="17">
        <f>VLOOKUP(A259,'[1]Pagamentos'!$A$2:$F$854,6,FALSE)</f>
        <v>0</v>
      </c>
      <c r="D259" s="17">
        <f t="shared" si="6"/>
        <v>0</v>
      </c>
      <c r="E259" s="17">
        <f t="shared" si="7"/>
        <v>0</v>
      </c>
      <c r="F259" s="18"/>
      <c r="G259" s="18"/>
      <c r="H259" s="18"/>
      <c r="I259" s="18"/>
      <c r="J259" s="18"/>
      <c r="K259" s="18"/>
    </row>
    <row r="260" spans="1:11" ht="15">
      <c r="A260" s="15">
        <v>240</v>
      </c>
      <c r="B260" s="16" t="s">
        <v>257</v>
      </c>
      <c r="C260" s="17">
        <f>VLOOKUP(A260,'[1]Pagamentos'!$A$2:$F$854,6,FALSE)</f>
        <v>21740.71</v>
      </c>
      <c r="D260" s="17">
        <f t="shared" si="6"/>
        <v>4348.142</v>
      </c>
      <c r="E260" s="17">
        <f t="shared" si="7"/>
        <v>17392.568</v>
      </c>
      <c r="F260" s="18"/>
      <c r="G260" s="18"/>
      <c r="H260" s="18"/>
      <c r="I260" s="18"/>
      <c r="J260" s="18"/>
      <c r="K260" s="18"/>
    </row>
    <row r="261" spans="1:11" ht="15">
      <c r="A261" s="15">
        <v>241</v>
      </c>
      <c r="B261" s="16" t="s">
        <v>258</v>
      </c>
      <c r="C261" s="17">
        <f>VLOOKUP(A261,'[1]Pagamentos'!$A$2:$F$854,6,FALSE)</f>
        <v>0</v>
      </c>
      <c r="D261" s="17">
        <f t="shared" si="6"/>
        <v>0</v>
      </c>
      <c r="E261" s="17">
        <f t="shared" si="7"/>
        <v>0</v>
      </c>
      <c r="F261" s="18"/>
      <c r="G261" s="18"/>
      <c r="H261" s="18"/>
      <c r="I261" s="18"/>
      <c r="J261" s="18"/>
      <c r="K261" s="18"/>
    </row>
    <row r="262" spans="1:11" ht="15">
      <c r="A262" s="15">
        <v>242</v>
      </c>
      <c r="B262" s="16" t="s">
        <v>259</v>
      </c>
      <c r="C262" s="17">
        <f>VLOOKUP(A262,'[1]Pagamentos'!$A$2:$F$854,6,FALSE)</f>
        <v>0</v>
      </c>
      <c r="D262" s="17">
        <f t="shared" si="6"/>
        <v>0</v>
      </c>
      <c r="E262" s="17">
        <f t="shared" si="7"/>
        <v>0</v>
      </c>
      <c r="F262" s="18"/>
      <c r="G262" s="18"/>
      <c r="H262" s="18"/>
      <c r="I262" s="18"/>
      <c r="J262" s="18"/>
      <c r="K262" s="18"/>
    </row>
    <row r="263" spans="1:11" ht="15">
      <c r="A263" s="15">
        <v>243</v>
      </c>
      <c r="B263" s="16" t="s">
        <v>260</v>
      </c>
      <c r="C263" s="17">
        <f>VLOOKUP(A263,'[1]Pagamentos'!$A$2:$F$854,6,FALSE)</f>
        <v>0</v>
      </c>
      <c r="D263" s="17">
        <f t="shared" si="6"/>
        <v>0</v>
      </c>
      <c r="E263" s="17">
        <f t="shared" si="7"/>
        <v>0</v>
      </c>
      <c r="F263" s="18"/>
      <c r="G263" s="18"/>
      <c r="H263" s="18"/>
      <c r="I263" s="18"/>
      <c r="J263" s="18"/>
      <c r="K263" s="18"/>
    </row>
    <row r="264" spans="1:11" ht="15">
      <c r="A264" s="15">
        <v>244</v>
      </c>
      <c r="B264" s="16" t="s">
        <v>261</v>
      </c>
      <c r="C264" s="17">
        <f>VLOOKUP(A264,'[1]Pagamentos'!$A$2:$F$854,6,FALSE)</f>
        <v>0</v>
      </c>
      <c r="D264" s="17">
        <f t="shared" si="6"/>
        <v>0</v>
      </c>
      <c r="E264" s="17">
        <f t="shared" si="7"/>
        <v>0</v>
      </c>
      <c r="F264" s="18"/>
      <c r="G264" s="18"/>
      <c r="H264" s="18"/>
      <c r="I264" s="18"/>
      <c r="J264" s="18"/>
      <c r="K264" s="18"/>
    </row>
    <row r="265" spans="1:11" ht="15">
      <c r="A265" s="15">
        <v>245</v>
      </c>
      <c r="B265" s="16" t="s">
        <v>262</v>
      </c>
      <c r="C265" s="17">
        <f>VLOOKUP(A265,'[1]Pagamentos'!$A$2:$F$854,6,FALSE)</f>
        <v>15080.31</v>
      </c>
      <c r="D265" s="17">
        <f t="shared" si="6"/>
        <v>3016.062</v>
      </c>
      <c r="E265" s="17">
        <f t="shared" si="7"/>
        <v>12064.248</v>
      </c>
      <c r="F265" s="18"/>
      <c r="G265" s="18"/>
      <c r="H265" s="18"/>
      <c r="I265" s="18"/>
      <c r="J265" s="18"/>
      <c r="K265" s="18"/>
    </row>
    <row r="266" spans="1:11" ht="15">
      <c r="A266" s="15">
        <v>246</v>
      </c>
      <c r="B266" s="16" t="s">
        <v>263</v>
      </c>
      <c r="C266" s="17">
        <f>VLOOKUP(A266,'[1]Pagamentos'!$A$2:$F$854,6,FALSE)</f>
        <v>0</v>
      </c>
      <c r="D266" s="17">
        <f t="shared" si="6"/>
        <v>0</v>
      </c>
      <c r="E266" s="17">
        <f t="shared" si="7"/>
        <v>0</v>
      </c>
      <c r="F266" s="18"/>
      <c r="G266" s="18"/>
      <c r="H266" s="18"/>
      <c r="I266" s="18"/>
      <c r="J266" s="18"/>
      <c r="K266" s="18"/>
    </row>
    <row r="267" spans="1:11" ht="15">
      <c r="A267" s="15">
        <v>247</v>
      </c>
      <c r="B267" s="16" t="s">
        <v>264</v>
      </c>
      <c r="C267" s="17">
        <f>VLOOKUP(A267,'[1]Pagamentos'!$A$2:$F$854,6,FALSE)</f>
        <v>0</v>
      </c>
      <c r="D267" s="17">
        <f t="shared" si="6"/>
        <v>0</v>
      </c>
      <c r="E267" s="17">
        <f t="shared" si="7"/>
        <v>0</v>
      </c>
      <c r="F267" s="18"/>
      <c r="G267" s="18"/>
      <c r="H267" s="18"/>
      <c r="I267" s="18"/>
      <c r="J267" s="18"/>
      <c r="K267" s="18"/>
    </row>
    <row r="268" spans="1:11" ht="15">
      <c r="A268" s="15">
        <v>248</v>
      </c>
      <c r="B268" s="16" t="s">
        <v>265</v>
      </c>
      <c r="C268" s="17">
        <f>VLOOKUP(A268,'[1]Pagamentos'!$A$2:$F$854,6,FALSE)</f>
        <v>20580.46</v>
      </c>
      <c r="D268" s="17">
        <f t="shared" si="6"/>
        <v>4116.092</v>
      </c>
      <c r="E268" s="17">
        <f t="shared" si="7"/>
        <v>16464.368</v>
      </c>
      <c r="F268" s="18"/>
      <c r="G268" s="18"/>
      <c r="H268" s="18"/>
      <c r="I268" s="18"/>
      <c r="J268" s="18"/>
      <c r="K268" s="18"/>
    </row>
    <row r="269" spans="1:11" ht="15">
      <c r="A269" s="15">
        <v>249</v>
      </c>
      <c r="B269" s="16" t="s">
        <v>266</v>
      </c>
      <c r="C269" s="17">
        <f>VLOOKUP(A269,'[1]Pagamentos'!$A$2:$F$854,6,FALSE)</f>
        <v>0</v>
      </c>
      <c r="D269" s="17">
        <f t="shared" si="6"/>
        <v>0</v>
      </c>
      <c r="E269" s="17">
        <f t="shared" si="7"/>
        <v>0</v>
      </c>
      <c r="F269" s="18"/>
      <c r="G269" s="18"/>
      <c r="H269" s="18"/>
      <c r="I269" s="18"/>
      <c r="J269" s="18"/>
      <c r="K269" s="18"/>
    </row>
    <row r="270" spans="1:11" ht="15">
      <c r="A270" s="15">
        <v>250</v>
      </c>
      <c r="B270" s="16" t="s">
        <v>267</v>
      </c>
      <c r="C270" s="17">
        <f>VLOOKUP(A270,'[1]Pagamentos'!$A$2:$F$854,6,FALSE)</f>
        <v>5800.3</v>
      </c>
      <c r="D270" s="17">
        <f t="shared" si="6"/>
        <v>1160.0600000000002</v>
      </c>
      <c r="E270" s="17">
        <f t="shared" si="7"/>
        <v>4640.24</v>
      </c>
      <c r="F270" s="18"/>
      <c r="G270" s="18"/>
      <c r="H270" s="18"/>
      <c r="I270" s="18"/>
      <c r="J270" s="18"/>
      <c r="K270" s="18"/>
    </row>
    <row r="271" spans="1:11" ht="15">
      <c r="A271" s="15">
        <v>251</v>
      </c>
      <c r="B271" s="16" t="s">
        <v>268</v>
      </c>
      <c r="C271" s="17">
        <f>VLOOKUP(A271,'[1]Pagamentos'!$A$2:$F$854,6,FALSE)</f>
        <v>540330.89</v>
      </c>
      <c r="D271" s="17">
        <f t="shared" si="6"/>
        <v>108066.17800000001</v>
      </c>
      <c r="E271" s="17">
        <f t="shared" si="7"/>
        <v>432264.712</v>
      </c>
      <c r="F271" s="18"/>
      <c r="G271" s="18"/>
      <c r="H271" s="18"/>
      <c r="I271" s="18"/>
      <c r="J271" s="18"/>
      <c r="K271" s="18"/>
    </row>
    <row r="272" spans="1:11" ht="15">
      <c r="A272" s="15">
        <v>252</v>
      </c>
      <c r="B272" s="16" t="s">
        <v>269</v>
      </c>
      <c r="C272" s="17">
        <f>VLOOKUP(A272,'[1]Pagamentos'!$A$2:$F$854,6,FALSE)</f>
        <v>6295.35</v>
      </c>
      <c r="D272" s="17">
        <f t="shared" si="6"/>
        <v>1259.0700000000002</v>
      </c>
      <c r="E272" s="17">
        <f t="shared" si="7"/>
        <v>5036.280000000001</v>
      </c>
      <c r="F272" s="18"/>
      <c r="G272" s="18"/>
      <c r="H272" s="18"/>
      <c r="I272" s="18"/>
      <c r="J272" s="18"/>
      <c r="K272" s="18"/>
    </row>
    <row r="273" spans="1:11" ht="15">
      <c r="A273" s="15">
        <v>253</v>
      </c>
      <c r="B273" s="16" t="s">
        <v>270</v>
      </c>
      <c r="C273" s="17">
        <f>VLOOKUP(A273,'[1]Pagamentos'!$A$2:$F$854,6,FALSE)</f>
        <v>6599.4</v>
      </c>
      <c r="D273" s="17">
        <f t="shared" si="6"/>
        <v>1319.88</v>
      </c>
      <c r="E273" s="17">
        <f t="shared" si="7"/>
        <v>5279.5199999999995</v>
      </c>
      <c r="F273" s="18"/>
      <c r="G273" s="18"/>
      <c r="H273" s="18"/>
      <c r="I273" s="18"/>
      <c r="J273" s="18"/>
      <c r="K273" s="18"/>
    </row>
    <row r="274" spans="1:11" ht="15">
      <c r="A274" s="15">
        <v>254</v>
      </c>
      <c r="B274" s="16" t="s">
        <v>271</v>
      </c>
      <c r="C274" s="17">
        <f>VLOOKUP(A274,'[1]Pagamentos'!$A$2:$F$854,6,FALSE)</f>
        <v>0</v>
      </c>
      <c r="D274" s="17">
        <f t="shared" si="6"/>
        <v>0</v>
      </c>
      <c r="E274" s="17">
        <f t="shared" si="7"/>
        <v>0</v>
      </c>
      <c r="F274" s="18"/>
      <c r="G274" s="18"/>
      <c r="H274" s="18"/>
      <c r="I274" s="18"/>
      <c r="J274" s="18"/>
      <c r="K274" s="18"/>
    </row>
    <row r="275" spans="1:11" ht="15">
      <c r="A275" s="15">
        <v>255</v>
      </c>
      <c r="B275" s="16" t="s">
        <v>272</v>
      </c>
      <c r="C275" s="17">
        <f>VLOOKUP(A275,'[1]Pagamentos'!$A$2:$F$854,6,FALSE)</f>
        <v>8912.33</v>
      </c>
      <c r="D275" s="17">
        <f t="shared" si="6"/>
        <v>1782.4660000000001</v>
      </c>
      <c r="E275" s="17">
        <f t="shared" si="7"/>
        <v>7129.864</v>
      </c>
      <c r="F275" s="18"/>
      <c r="G275" s="18"/>
      <c r="H275" s="18"/>
      <c r="I275" s="18"/>
      <c r="J275" s="18"/>
      <c r="K275" s="18"/>
    </row>
    <row r="276" spans="1:11" ht="15">
      <c r="A276" s="15">
        <v>256</v>
      </c>
      <c r="B276" s="16" t="s">
        <v>273</v>
      </c>
      <c r="C276" s="17">
        <f>VLOOKUP(A276,'[1]Pagamentos'!$A$2:$F$854,6,FALSE)</f>
        <v>0</v>
      </c>
      <c r="D276" s="17">
        <f t="shared" si="6"/>
        <v>0</v>
      </c>
      <c r="E276" s="17">
        <f t="shared" si="7"/>
        <v>0</v>
      </c>
      <c r="F276" s="18"/>
      <c r="G276" s="18"/>
      <c r="H276" s="18"/>
      <c r="I276" s="18"/>
      <c r="J276" s="18"/>
      <c r="K276" s="18"/>
    </row>
    <row r="277" spans="1:11" ht="15">
      <c r="A277" s="15">
        <v>257</v>
      </c>
      <c r="B277" s="16" t="s">
        <v>274</v>
      </c>
      <c r="C277" s="17">
        <f>VLOOKUP(A277,'[1]Pagamentos'!$A$2:$F$854,6,FALSE)</f>
        <v>0</v>
      </c>
      <c r="D277" s="17">
        <f t="shared" si="6"/>
        <v>0</v>
      </c>
      <c r="E277" s="17">
        <f t="shared" si="7"/>
        <v>0</v>
      </c>
      <c r="F277" s="18"/>
      <c r="G277" s="18"/>
      <c r="H277" s="18"/>
      <c r="I277" s="18"/>
      <c r="J277" s="18"/>
      <c r="K277" s="18"/>
    </row>
    <row r="278" spans="1:11" ht="15">
      <c r="A278" s="15">
        <v>258</v>
      </c>
      <c r="B278" s="16" t="s">
        <v>275</v>
      </c>
      <c r="C278" s="17">
        <f>VLOOKUP(A278,'[1]Pagamentos'!$A$2:$F$854,6,FALSE)</f>
        <v>5331.82</v>
      </c>
      <c r="D278" s="17">
        <f aca="true" t="shared" si="8" ref="D278:D341">C278*0.2</f>
        <v>1066.364</v>
      </c>
      <c r="E278" s="17">
        <f aca="true" t="shared" si="9" ref="E278:E341">C278-D278</f>
        <v>4265.456</v>
      </c>
      <c r="F278" s="18"/>
      <c r="G278" s="18"/>
      <c r="H278" s="18"/>
      <c r="I278" s="18"/>
      <c r="J278" s="18"/>
      <c r="K278" s="18"/>
    </row>
    <row r="279" spans="1:11" ht="15">
      <c r="A279" s="15">
        <v>259</v>
      </c>
      <c r="B279" s="16" t="s">
        <v>276</v>
      </c>
      <c r="C279" s="17">
        <f>VLOOKUP(A279,'[1]Pagamentos'!$A$2:$F$854,6,FALSE)</f>
        <v>0</v>
      </c>
      <c r="D279" s="17">
        <f t="shared" si="8"/>
        <v>0</v>
      </c>
      <c r="E279" s="17">
        <f t="shared" si="9"/>
        <v>0</v>
      </c>
      <c r="F279" s="18"/>
      <c r="G279" s="18"/>
      <c r="H279" s="18"/>
      <c r="I279" s="18"/>
      <c r="J279" s="18"/>
      <c r="K279" s="18"/>
    </row>
    <row r="280" spans="1:11" ht="15">
      <c r="A280" s="15">
        <v>260</v>
      </c>
      <c r="B280" s="16" t="s">
        <v>277</v>
      </c>
      <c r="C280" s="17">
        <f>VLOOKUP(A280,'[1]Pagamentos'!$A$2:$F$854,6,FALSE)</f>
        <v>0</v>
      </c>
      <c r="D280" s="17">
        <f t="shared" si="8"/>
        <v>0</v>
      </c>
      <c r="E280" s="17">
        <f t="shared" si="9"/>
        <v>0</v>
      </c>
      <c r="F280" s="18"/>
      <c r="G280" s="18"/>
      <c r="H280" s="18"/>
      <c r="I280" s="18"/>
      <c r="J280" s="18"/>
      <c r="K280" s="18"/>
    </row>
    <row r="281" spans="1:11" ht="15">
      <c r="A281" s="15">
        <v>261</v>
      </c>
      <c r="B281" s="16" t="s">
        <v>278</v>
      </c>
      <c r="C281" s="17">
        <f>VLOOKUP(A281,'[1]Pagamentos'!$A$2:$F$854,6,FALSE)</f>
        <v>0</v>
      </c>
      <c r="D281" s="17">
        <f t="shared" si="8"/>
        <v>0</v>
      </c>
      <c r="E281" s="17">
        <f t="shared" si="9"/>
        <v>0</v>
      </c>
      <c r="F281" s="18"/>
      <c r="G281" s="18"/>
      <c r="H281" s="18"/>
      <c r="I281" s="18"/>
      <c r="J281" s="18"/>
      <c r="K281" s="18"/>
    </row>
    <row r="282" spans="1:11" ht="15">
      <c r="A282" s="15">
        <v>262</v>
      </c>
      <c r="B282" s="16" t="s">
        <v>279</v>
      </c>
      <c r="C282" s="17">
        <f>VLOOKUP(A282,'[1]Pagamentos'!$A$2:$F$854,6,FALSE)</f>
        <v>24254.02</v>
      </c>
      <c r="D282" s="17">
        <f t="shared" si="8"/>
        <v>4850.804</v>
      </c>
      <c r="E282" s="17">
        <f t="shared" si="9"/>
        <v>19403.216</v>
      </c>
      <c r="F282" s="18"/>
      <c r="G282" s="18"/>
      <c r="H282" s="18"/>
      <c r="I282" s="18"/>
      <c r="J282" s="18"/>
      <c r="K282" s="18"/>
    </row>
    <row r="283" spans="1:11" ht="15">
      <c r="A283" s="15">
        <v>263</v>
      </c>
      <c r="B283" s="16" t="s">
        <v>280</v>
      </c>
      <c r="C283" s="17">
        <f>VLOOKUP(A283,'[1]Pagamentos'!$A$2:$F$854,6,FALSE)</f>
        <v>11352.49</v>
      </c>
      <c r="D283" s="17">
        <f t="shared" si="8"/>
        <v>2270.498</v>
      </c>
      <c r="E283" s="17">
        <f t="shared" si="9"/>
        <v>9081.992</v>
      </c>
      <c r="F283" s="18"/>
      <c r="G283" s="18"/>
      <c r="H283" s="18"/>
      <c r="I283" s="18"/>
      <c r="J283" s="18"/>
      <c r="K283" s="18"/>
    </row>
    <row r="284" spans="1:11" ht="15">
      <c r="A284" s="15">
        <v>264</v>
      </c>
      <c r="B284" s="16" t="s">
        <v>281</v>
      </c>
      <c r="C284" s="17">
        <f>VLOOKUP(A284,'[1]Pagamentos'!$A$2:$F$854,6,FALSE)</f>
        <v>6847.25</v>
      </c>
      <c r="D284" s="17">
        <f t="shared" si="8"/>
        <v>1369.45</v>
      </c>
      <c r="E284" s="17">
        <f t="shared" si="9"/>
        <v>5477.8</v>
      </c>
      <c r="F284" s="18"/>
      <c r="G284" s="18"/>
      <c r="H284" s="18"/>
      <c r="I284" s="18"/>
      <c r="J284" s="18"/>
      <c r="K284" s="18"/>
    </row>
    <row r="285" spans="1:11" ht="15">
      <c r="A285" s="15">
        <v>265</v>
      </c>
      <c r="B285" s="16" t="s">
        <v>282</v>
      </c>
      <c r="C285" s="17">
        <f>VLOOKUP(A285,'[1]Pagamentos'!$A$2:$F$854,6,FALSE)</f>
        <v>0</v>
      </c>
      <c r="D285" s="17">
        <f t="shared" si="8"/>
        <v>0</v>
      </c>
      <c r="E285" s="17">
        <f t="shared" si="9"/>
        <v>0</v>
      </c>
      <c r="F285" s="18"/>
      <c r="G285" s="18"/>
      <c r="H285" s="18"/>
      <c r="I285" s="18"/>
      <c r="J285" s="18"/>
      <c r="K285" s="18"/>
    </row>
    <row r="286" spans="1:11" ht="15">
      <c r="A286" s="15">
        <v>266</v>
      </c>
      <c r="B286" s="16" t="s">
        <v>283</v>
      </c>
      <c r="C286" s="17">
        <f>VLOOKUP(A286,'[1]Pagamentos'!$A$2:$F$854,6,FALSE)</f>
        <v>0</v>
      </c>
      <c r="D286" s="17">
        <f t="shared" si="8"/>
        <v>0</v>
      </c>
      <c r="E286" s="17">
        <f t="shared" si="9"/>
        <v>0</v>
      </c>
      <c r="F286" s="18"/>
      <c r="G286" s="18"/>
      <c r="H286" s="18"/>
      <c r="I286" s="18"/>
      <c r="J286" s="18"/>
      <c r="K286" s="18"/>
    </row>
    <row r="287" spans="1:11" ht="15">
      <c r="A287" s="15">
        <v>267</v>
      </c>
      <c r="B287" s="16" t="s">
        <v>284</v>
      </c>
      <c r="C287" s="17">
        <f>VLOOKUP(A287,'[1]Pagamentos'!$A$2:$F$854,6,FALSE)</f>
        <v>0</v>
      </c>
      <c r="D287" s="17">
        <f t="shared" si="8"/>
        <v>0</v>
      </c>
      <c r="E287" s="17">
        <f t="shared" si="9"/>
        <v>0</v>
      </c>
      <c r="F287" s="18"/>
      <c r="G287" s="18"/>
      <c r="H287" s="18"/>
      <c r="I287" s="18"/>
      <c r="J287" s="18"/>
      <c r="K287" s="18"/>
    </row>
    <row r="288" spans="1:11" ht="15">
      <c r="A288" s="15">
        <v>268</v>
      </c>
      <c r="B288" s="16" t="s">
        <v>285</v>
      </c>
      <c r="C288" s="17">
        <f>VLOOKUP(A288,'[1]Pagamentos'!$A$2:$F$854,6,FALSE)</f>
        <v>0</v>
      </c>
      <c r="D288" s="17">
        <f t="shared" si="8"/>
        <v>0</v>
      </c>
      <c r="E288" s="17">
        <f t="shared" si="9"/>
        <v>0</v>
      </c>
      <c r="F288" s="18"/>
      <c r="G288" s="18"/>
      <c r="H288" s="18"/>
      <c r="I288" s="18"/>
      <c r="J288" s="18"/>
      <c r="K288" s="18"/>
    </row>
    <row r="289" spans="1:11" ht="15">
      <c r="A289" s="15">
        <v>269</v>
      </c>
      <c r="B289" s="16" t="s">
        <v>286</v>
      </c>
      <c r="C289" s="17">
        <f>VLOOKUP(A289,'[1]Pagamentos'!$A$2:$F$854,6,FALSE)</f>
        <v>10637.23</v>
      </c>
      <c r="D289" s="17">
        <f t="shared" si="8"/>
        <v>2127.446</v>
      </c>
      <c r="E289" s="17">
        <f t="shared" si="9"/>
        <v>8509.784</v>
      </c>
      <c r="F289" s="18"/>
      <c r="G289" s="18"/>
      <c r="H289" s="18"/>
      <c r="I289" s="18"/>
      <c r="J289" s="18"/>
      <c r="K289" s="18"/>
    </row>
    <row r="290" spans="1:11" ht="15">
      <c r="A290" s="15">
        <v>270</v>
      </c>
      <c r="B290" s="16" t="s">
        <v>287</v>
      </c>
      <c r="C290" s="17">
        <f>VLOOKUP(A290,'[1]Pagamentos'!$A$2:$F$854,6,FALSE)</f>
        <v>0</v>
      </c>
      <c r="D290" s="17">
        <f t="shared" si="8"/>
        <v>0</v>
      </c>
      <c r="E290" s="17">
        <f t="shared" si="9"/>
        <v>0</v>
      </c>
      <c r="F290" s="18"/>
      <c r="G290" s="18"/>
      <c r="H290" s="18"/>
      <c r="I290" s="18"/>
      <c r="J290" s="18"/>
      <c r="K290" s="18"/>
    </row>
    <row r="291" spans="1:11" ht="15">
      <c r="A291" s="15">
        <v>271</v>
      </c>
      <c r="B291" s="16" t="s">
        <v>288</v>
      </c>
      <c r="C291" s="17">
        <f>VLOOKUP(A291,'[1]Pagamentos'!$A$2:$F$854,6,FALSE)</f>
        <v>0</v>
      </c>
      <c r="D291" s="17">
        <f t="shared" si="8"/>
        <v>0</v>
      </c>
      <c r="E291" s="17">
        <f t="shared" si="9"/>
        <v>0</v>
      </c>
      <c r="F291" s="18"/>
      <c r="G291" s="18"/>
      <c r="H291" s="18"/>
      <c r="I291" s="18"/>
      <c r="J291" s="18"/>
      <c r="K291" s="18"/>
    </row>
    <row r="292" spans="1:11" ht="15">
      <c r="A292" s="15">
        <v>272</v>
      </c>
      <c r="B292" s="16" t="s">
        <v>289</v>
      </c>
      <c r="C292" s="17">
        <f>VLOOKUP(A292,'[1]Pagamentos'!$A$2:$F$854,6,FALSE)</f>
        <v>7251.11</v>
      </c>
      <c r="D292" s="17">
        <f t="shared" si="8"/>
        <v>1450.222</v>
      </c>
      <c r="E292" s="17">
        <f t="shared" si="9"/>
        <v>5800.888</v>
      </c>
      <c r="F292" s="18"/>
      <c r="G292" s="18"/>
      <c r="H292" s="18"/>
      <c r="I292" s="18"/>
      <c r="J292" s="18"/>
      <c r="K292" s="18"/>
    </row>
    <row r="293" spans="1:11" ht="15">
      <c r="A293" s="15">
        <v>273</v>
      </c>
      <c r="B293" s="16" t="s">
        <v>290</v>
      </c>
      <c r="C293" s="17">
        <f>VLOOKUP(A293,'[1]Pagamentos'!$A$2:$F$854,6,FALSE)</f>
        <v>0</v>
      </c>
      <c r="D293" s="17">
        <f t="shared" si="8"/>
        <v>0</v>
      </c>
      <c r="E293" s="17">
        <f t="shared" si="9"/>
        <v>0</v>
      </c>
      <c r="F293" s="18"/>
      <c r="G293" s="18"/>
      <c r="H293" s="18"/>
      <c r="I293" s="18"/>
      <c r="J293" s="18"/>
      <c r="K293" s="18"/>
    </row>
    <row r="294" spans="1:11" ht="15">
      <c r="A294" s="15">
        <v>274</v>
      </c>
      <c r="B294" s="16" t="s">
        <v>291</v>
      </c>
      <c r="C294" s="17">
        <f>VLOOKUP(A294,'[1]Pagamentos'!$A$2:$F$854,6,FALSE)</f>
        <v>0</v>
      </c>
      <c r="D294" s="17">
        <f t="shared" si="8"/>
        <v>0</v>
      </c>
      <c r="E294" s="17">
        <f t="shared" si="9"/>
        <v>0</v>
      </c>
      <c r="F294" s="18"/>
      <c r="G294" s="18"/>
      <c r="H294" s="18"/>
      <c r="I294" s="18"/>
      <c r="J294" s="18"/>
      <c r="K294" s="18"/>
    </row>
    <row r="295" spans="1:11" ht="15">
      <c r="A295" s="15">
        <v>275</v>
      </c>
      <c r="B295" s="16" t="s">
        <v>292</v>
      </c>
      <c r="C295" s="17">
        <f>VLOOKUP(A295,'[1]Pagamentos'!$A$2:$F$854,6,FALSE)</f>
        <v>10891.96</v>
      </c>
      <c r="D295" s="17">
        <f t="shared" si="8"/>
        <v>2178.392</v>
      </c>
      <c r="E295" s="17">
        <f t="shared" si="9"/>
        <v>8713.568</v>
      </c>
      <c r="F295" s="18"/>
      <c r="G295" s="18"/>
      <c r="H295" s="18"/>
      <c r="I295" s="18"/>
      <c r="J295" s="18"/>
      <c r="K295" s="18"/>
    </row>
    <row r="296" spans="1:11" ht="15">
      <c r="A296" s="15">
        <v>276</v>
      </c>
      <c r="B296" s="16" t="s">
        <v>293</v>
      </c>
      <c r="C296" s="17">
        <f>VLOOKUP(A296,'[1]Pagamentos'!$A$2:$F$854,6,FALSE)</f>
        <v>14647.09</v>
      </c>
      <c r="D296" s="17">
        <f t="shared" si="8"/>
        <v>2929.418</v>
      </c>
      <c r="E296" s="17">
        <f t="shared" si="9"/>
        <v>11717.672</v>
      </c>
      <c r="F296" s="18"/>
      <c r="G296" s="18"/>
      <c r="H296" s="18"/>
      <c r="I296" s="18"/>
      <c r="J296" s="18"/>
      <c r="K296" s="18"/>
    </row>
    <row r="297" spans="1:11" ht="15">
      <c r="A297" s="15">
        <v>277</v>
      </c>
      <c r="B297" s="16" t="s">
        <v>294</v>
      </c>
      <c r="C297" s="17">
        <f>VLOOKUP(A297,'[1]Pagamentos'!$A$2:$F$854,6,FALSE)</f>
        <v>0</v>
      </c>
      <c r="D297" s="17">
        <f t="shared" si="8"/>
        <v>0</v>
      </c>
      <c r="E297" s="17">
        <f t="shared" si="9"/>
        <v>0</v>
      </c>
      <c r="F297" s="18"/>
      <c r="G297" s="18"/>
      <c r="H297" s="18"/>
      <c r="I297" s="18"/>
      <c r="J297" s="18"/>
      <c r="K297" s="18"/>
    </row>
    <row r="298" spans="1:11" ht="15">
      <c r="A298" s="15">
        <v>278</v>
      </c>
      <c r="B298" s="16" t="s">
        <v>295</v>
      </c>
      <c r="C298" s="17">
        <f>VLOOKUP(A298,'[1]Pagamentos'!$A$2:$F$854,6,FALSE)</f>
        <v>0</v>
      </c>
      <c r="D298" s="17">
        <f t="shared" si="8"/>
        <v>0</v>
      </c>
      <c r="E298" s="17">
        <f t="shared" si="9"/>
        <v>0</v>
      </c>
      <c r="F298" s="18"/>
      <c r="G298" s="18"/>
      <c r="H298" s="18"/>
      <c r="I298" s="18"/>
      <c r="J298" s="18"/>
      <c r="K298" s="18"/>
    </row>
    <row r="299" spans="1:11" ht="15">
      <c r="A299" s="15">
        <v>279</v>
      </c>
      <c r="B299" s="16" t="s">
        <v>296</v>
      </c>
      <c r="C299" s="17">
        <f>VLOOKUP(A299,'[1]Pagamentos'!$A$2:$F$854,6,FALSE)</f>
        <v>8025.77</v>
      </c>
      <c r="D299" s="17">
        <f t="shared" si="8"/>
        <v>1605.1540000000002</v>
      </c>
      <c r="E299" s="17">
        <f t="shared" si="9"/>
        <v>6420.616</v>
      </c>
      <c r="F299" s="18"/>
      <c r="G299" s="18"/>
      <c r="H299" s="18"/>
      <c r="I299" s="18"/>
      <c r="J299" s="18"/>
      <c r="K299" s="18"/>
    </row>
    <row r="300" spans="1:11" ht="15">
      <c r="A300" s="15">
        <v>280</v>
      </c>
      <c r="B300" s="16" t="s">
        <v>297</v>
      </c>
      <c r="C300" s="17">
        <f>VLOOKUP(A300,'[1]Pagamentos'!$A$2:$F$854,6,FALSE)</f>
        <v>30310.14</v>
      </c>
      <c r="D300" s="17">
        <f t="shared" si="8"/>
        <v>6062.028</v>
      </c>
      <c r="E300" s="17">
        <f t="shared" si="9"/>
        <v>24248.112</v>
      </c>
      <c r="F300" s="18"/>
      <c r="G300" s="18"/>
      <c r="H300" s="18"/>
      <c r="I300" s="18"/>
      <c r="J300" s="18"/>
      <c r="K300" s="18"/>
    </row>
    <row r="301" spans="1:11" ht="15">
      <c r="A301" s="15">
        <v>281</v>
      </c>
      <c r="B301" s="16" t="s">
        <v>298</v>
      </c>
      <c r="C301" s="17">
        <f>VLOOKUP(A301,'[1]Pagamentos'!$A$2:$F$854,6,FALSE)</f>
        <v>23607.82</v>
      </c>
      <c r="D301" s="17">
        <f t="shared" si="8"/>
        <v>4721.564</v>
      </c>
      <c r="E301" s="17">
        <f t="shared" si="9"/>
        <v>18886.256</v>
      </c>
      <c r="F301" s="18"/>
      <c r="G301" s="18"/>
      <c r="H301" s="18"/>
      <c r="I301" s="18"/>
      <c r="J301" s="18"/>
      <c r="K301" s="18"/>
    </row>
    <row r="302" spans="1:11" ht="15">
      <c r="A302" s="15">
        <v>282</v>
      </c>
      <c r="B302" s="16" t="s">
        <v>299</v>
      </c>
      <c r="C302" s="17">
        <f>VLOOKUP(A302,'[1]Pagamentos'!$A$2:$F$854,6,FALSE)</f>
        <v>0</v>
      </c>
      <c r="D302" s="17">
        <f t="shared" si="8"/>
        <v>0</v>
      </c>
      <c r="E302" s="17">
        <f t="shared" si="9"/>
        <v>0</v>
      </c>
      <c r="F302" s="18"/>
      <c r="G302" s="18"/>
      <c r="H302" s="18"/>
      <c r="I302" s="18"/>
      <c r="J302" s="18"/>
      <c r="K302" s="18"/>
    </row>
    <row r="303" spans="1:11" ht="15">
      <c r="A303" s="15">
        <v>283</v>
      </c>
      <c r="B303" s="16" t="s">
        <v>300</v>
      </c>
      <c r="C303" s="17">
        <f>VLOOKUP(A303,'[1]Pagamentos'!$A$2:$F$854,6,FALSE)</f>
        <v>27268.19</v>
      </c>
      <c r="D303" s="17">
        <f t="shared" si="8"/>
        <v>5453.638</v>
      </c>
      <c r="E303" s="17">
        <f t="shared" si="9"/>
        <v>21814.552</v>
      </c>
      <c r="F303" s="18"/>
      <c r="G303" s="18"/>
      <c r="H303" s="18"/>
      <c r="I303" s="18"/>
      <c r="J303" s="18"/>
      <c r="K303" s="18"/>
    </row>
    <row r="304" spans="1:11" ht="15">
      <c r="A304" s="15">
        <v>284</v>
      </c>
      <c r="B304" s="16" t="s">
        <v>301</v>
      </c>
      <c r="C304" s="17">
        <f>VLOOKUP(A304,'[1]Pagamentos'!$A$2:$F$854,6,FALSE)</f>
        <v>0</v>
      </c>
      <c r="D304" s="17">
        <f t="shared" si="8"/>
        <v>0</v>
      </c>
      <c r="E304" s="17">
        <f t="shared" si="9"/>
        <v>0</v>
      </c>
      <c r="F304" s="18"/>
      <c r="G304" s="18"/>
      <c r="H304" s="18"/>
      <c r="I304" s="18"/>
      <c r="J304" s="18"/>
      <c r="K304" s="18"/>
    </row>
    <row r="305" spans="1:11" ht="15">
      <c r="A305" s="15">
        <v>285</v>
      </c>
      <c r="B305" s="16" t="s">
        <v>302</v>
      </c>
      <c r="C305" s="17">
        <f>VLOOKUP(A305,'[1]Pagamentos'!$A$2:$F$854,6,FALSE)</f>
        <v>7075.7</v>
      </c>
      <c r="D305" s="17">
        <f t="shared" si="8"/>
        <v>1415.14</v>
      </c>
      <c r="E305" s="17">
        <f t="shared" si="9"/>
        <v>5660.5599999999995</v>
      </c>
      <c r="F305" s="18"/>
      <c r="G305" s="18"/>
      <c r="H305" s="18"/>
      <c r="I305" s="18"/>
      <c r="J305" s="18"/>
      <c r="K305" s="18"/>
    </row>
    <row r="306" spans="1:11" ht="15">
      <c r="A306" s="15">
        <v>286</v>
      </c>
      <c r="B306" s="16" t="s">
        <v>303</v>
      </c>
      <c r="C306" s="17">
        <f>VLOOKUP(A306,'[1]Pagamentos'!$A$2:$F$854,6,FALSE)</f>
        <v>63797.9</v>
      </c>
      <c r="D306" s="17">
        <f t="shared" si="8"/>
        <v>12759.580000000002</v>
      </c>
      <c r="E306" s="17">
        <f t="shared" si="9"/>
        <v>51038.32</v>
      </c>
      <c r="F306" s="18"/>
      <c r="G306" s="18"/>
      <c r="H306" s="18"/>
      <c r="I306" s="18"/>
      <c r="J306" s="18"/>
      <c r="K306" s="18"/>
    </row>
    <row r="307" spans="1:11" ht="15">
      <c r="A307" s="15">
        <v>287</v>
      </c>
      <c r="B307" s="16" t="s">
        <v>304</v>
      </c>
      <c r="C307" s="17">
        <f>VLOOKUP(A307,'[1]Pagamentos'!$A$2:$F$854,6,FALSE)</f>
        <v>99703.62</v>
      </c>
      <c r="D307" s="17">
        <f t="shared" si="8"/>
        <v>19940.724000000002</v>
      </c>
      <c r="E307" s="17">
        <f t="shared" si="9"/>
        <v>79762.896</v>
      </c>
      <c r="F307" s="18"/>
      <c r="G307" s="18"/>
      <c r="H307" s="18"/>
      <c r="I307" s="18"/>
      <c r="J307" s="18"/>
      <c r="K307" s="18"/>
    </row>
    <row r="308" spans="1:11" ht="15">
      <c r="A308" s="15">
        <v>288</v>
      </c>
      <c r="B308" s="16" t="s">
        <v>305</v>
      </c>
      <c r="C308" s="17">
        <f>VLOOKUP(A308,'[1]Pagamentos'!$A$2:$F$854,6,FALSE)</f>
        <v>10076.09</v>
      </c>
      <c r="D308" s="17">
        <f t="shared" si="8"/>
        <v>2015.218</v>
      </c>
      <c r="E308" s="17">
        <f t="shared" si="9"/>
        <v>8060.872</v>
      </c>
      <c r="F308" s="18"/>
      <c r="G308" s="18"/>
      <c r="H308" s="18"/>
      <c r="I308" s="18"/>
      <c r="J308" s="18"/>
      <c r="K308" s="18"/>
    </row>
    <row r="309" spans="1:11" ht="15">
      <c r="A309" s="15">
        <v>289</v>
      </c>
      <c r="B309" s="16" t="s">
        <v>306</v>
      </c>
      <c r="C309" s="17">
        <f>VLOOKUP(A309,'[1]Pagamentos'!$A$2:$F$854,6,FALSE)</f>
        <v>18590.46</v>
      </c>
      <c r="D309" s="17">
        <f t="shared" si="8"/>
        <v>3718.092</v>
      </c>
      <c r="E309" s="17">
        <f t="shared" si="9"/>
        <v>14872.367999999999</v>
      </c>
      <c r="F309" s="18"/>
      <c r="G309" s="18"/>
      <c r="H309" s="18"/>
      <c r="I309" s="18"/>
      <c r="J309" s="18"/>
      <c r="K309" s="18"/>
    </row>
    <row r="310" spans="1:11" ht="15">
      <c r="A310" s="15">
        <v>290</v>
      </c>
      <c r="B310" s="16" t="s">
        <v>307</v>
      </c>
      <c r="C310" s="17">
        <f>VLOOKUP(A310,'[1]Pagamentos'!$A$2:$F$854,6,FALSE)</f>
        <v>10232.85</v>
      </c>
      <c r="D310" s="17">
        <f t="shared" si="8"/>
        <v>2046.5700000000002</v>
      </c>
      <c r="E310" s="17">
        <f t="shared" si="9"/>
        <v>8186.280000000001</v>
      </c>
      <c r="F310" s="18"/>
      <c r="G310" s="18"/>
      <c r="H310" s="18"/>
      <c r="I310" s="18"/>
      <c r="J310" s="18"/>
      <c r="K310" s="18"/>
    </row>
    <row r="311" spans="1:11" ht="15">
      <c r="A311" s="15">
        <v>291</v>
      </c>
      <c r="B311" s="16" t="s">
        <v>308</v>
      </c>
      <c r="C311" s="17">
        <f>VLOOKUP(A311,'[1]Pagamentos'!$A$2:$F$854,6,FALSE)</f>
        <v>17590.14</v>
      </c>
      <c r="D311" s="17">
        <f t="shared" si="8"/>
        <v>3518.0280000000002</v>
      </c>
      <c r="E311" s="17">
        <f t="shared" si="9"/>
        <v>14072.112</v>
      </c>
      <c r="F311" s="18"/>
      <c r="G311" s="18"/>
      <c r="H311" s="18"/>
      <c r="I311" s="18"/>
      <c r="J311" s="18"/>
      <c r="K311" s="18"/>
    </row>
    <row r="312" spans="1:11" ht="15">
      <c r="A312" s="15">
        <v>292</v>
      </c>
      <c r="B312" s="16" t="s">
        <v>309</v>
      </c>
      <c r="C312" s="17">
        <f>VLOOKUP(A312,'[1]Pagamentos'!$A$2:$F$854,6,FALSE)</f>
        <v>11064.74</v>
      </c>
      <c r="D312" s="17">
        <f t="shared" si="8"/>
        <v>2212.948</v>
      </c>
      <c r="E312" s="17">
        <f t="shared" si="9"/>
        <v>8851.792</v>
      </c>
      <c r="F312" s="18"/>
      <c r="G312" s="18"/>
      <c r="H312" s="18"/>
      <c r="I312" s="18"/>
      <c r="J312" s="18"/>
      <c r="K312" s="18"/>
    </row>
    <row r="313" spans="1:11" ht="15">
      <c r="A313" s="15">
        <v>293</v>
      </c>
      <c r="B313" s="16" t="s">
        <v>310</v>
      </c>
      <c r="C313" s="17">
        <f>VLOOKUP(A313,'[1]Pagamentos'!$A$2:$F$854,6,FALSE)</f>
        <v>0</v>
      </c>
      <c r="D313" s="17">
        <f t="shared" si="8"/>
        <v>0</v>
      </c>
      <c r="E313" s="17">
        <f t="shared" si="9"/>
        <v>0</v>
      </c>
      <c r="F313" s="18"/>
      <c r="G313" s="18"/>
      <c r="H313" s="18"/>
      <c r="I313" s="18"/>
      <c r="J313" s="18"/>
      <c r="K313" s="18"/>
    </row>
    <row r="314" spans="1:11" ht="15">
      <c r="A314" s="15">
        <v>294</v>
      </c>
      <c r="B314" s="16" t="s">
        <v>311</v>
      </c>
      <c r="C314" s="17">
        <f>VLOOKUP(A314,'[1]Pagamentos'!$A$2:$F$854,6,FALSE)</f>
        <v>8765.23</v>
      </c>
      <c r="D314" s="17">
        <f t="shared" si="8"/>
        <v>1753.046</v>
      </c>
      <c r="E314" s="17">
        <f t="shared" si="9"/>
        <v>7012.183999999999</v>
      </c>
      <c r="F314" s="18"/>
      <c r="G314" s="18"/>
      <c r="H314" s="18"/>
      <c r="I314" s="18"/>
      <c r="J314" s="18"/>
      <c r="K314" s="18"/>
    </row>
    <row r="315" spans="1:11" ht="15">
      <c r="A315" s="15">
        <v>295</v>
      </c>
      <c r="B315" s="16" t="s">
        <v>312</v>
      </c>
      <c r="C315" s="17">
        <f>VLOOKUP(A315,'[1]Pagamentos'!$A$2:$F$854,6,FALSE)</f>
        <v>0</v>
      </c>
      <c r="D315" s="17">
        <f t="shared" si="8"/>
        <v>0</v>
      </c>
      <c r="E315" s="17">
        <f t="shared" si="9"/>
        <v>0</v>
      </c>
      <c r="F315" s="18"/>
      <c r="G315" s="18"/>
      <c r="H315" s="18"/>
      <c r="I315" s="18"/>
      <c r="J315" s="18"/>
      <c r="K315" s="18"/>
    </row>
    <row r="316" spans="1:11" ht="15">
      <c r="A316" s="15">
        <v>296</v>
      </c>
      <c r="B316" s="16" t="s">
        <v>313</v>
      </c>
      <c r="C316" s="17">
        <f>VLOOKUP(A316,'[1]Pagamentos'!$A$2:$F$854,6,FALSE)</f>
        <v>0</v>
      </c>
      <c r="D316" s="17">
        <f t="shared" si="8"/>
        <v>0</v>
      </c>
      <c r="E316" s="17">
        <f t="shared" si="9"/>
        <v>0</v>
      </c>
      <c r="F316" s="18"/>
      <c r="G316" s="18"/>
      <c r="H316" s="18"/>
      <c r="I316" s="18"/>
      <c r="J316" s="18"/>
      <c r="K316" s="18"/>
    </row>
    <row r="317" spans="1:11" ht="15">
      <c r="A317" s="15">
        <v>297</v>
      </c>
      <c r="B317" s="16" t="s">
        <v>314</v>
      </c>
      <c r="C317" s="17">
        <f>VLOOKUP(A317,'[1]Pagamentos'!$A$2:$F$854,6,FALSE)</f>
        <v>56900.39</v>
      </c>
      <c r="D317" s="17">
        <f t="shared" si="8"/>
        <v>11380.078000000001</v>
      </c>
      <c r="E317" s="17">
        <f t="shared" si="9"/>
        <v>45520.312</v>
      </c>
      <c r="F317" s="18"/>
      <c r="G317" s="18"/>
      <c r="H317" s="18"/>
      <c r="I317" s="18"/>
      <c r="J317" s="18"/>
      <c r="K317" s="18"/>
    </row>
    <row r="318" spans="1:11" ht="15">
      <c r="A318" s="15">
        <v>298</v>
      </c>
      <c r="B318" s="16" t="s">
        <v>315</v>
      </c>
      <c r="C318" s="17">
        <f>VLOOKUP(A318,'[1]Pagamentos'!$A$2:$F$854,6,FALSE)</f>
        <v>0</v>
      </c>
      <c r="D318" s="17">
        <f t="shared" si="8"/>
        <v>0</v>
      </c>
      <c r="E318" s="17">
        <f t="shared" si="9"/>
        <v>0</v>
      </c>
      <c r="F318" s="18"/>
      <c r="G318" s="18"/>
      <c r="H318" s="18"/>
      <c r="I318" s="18"/>
      <c r="J318" s="18"/>
      <c r="K318" s="18"/>
    </row>
    <row r="319" spans="1:11" ht="15">
      <c r="A319" s="15">
        <v>299</v>
      </c>
      <c r="B319" s="16" t="s">
        <v>316</v>
      </c>
      <c r="C319" s="17">
        <f>VLOOKUP(A319,'[1]Pagamentos'!$A$2:$F$854,6,FALSE)</f>
        <v>7519.97</v>
      </c>
      <c r="D319" s="17">
        <f t="shared" si="8"/>
        <v>1503.9940000000001</v>
      </c>
      <c r="E319" s="17">
        <f t="shared" si="9"/>
        <v>6015.976000000001</v>
      </c>
      <c r="F319" s="18"/>
      <c r="G319" s="18"/>
      <c r="H319" s="18"/>
      <c r="I319" s="18"/>
      <c r="J319" s="18"/>
      <c r="K319" s="18"/>
    </row>
    <row r="320" spans="1:11" ht="15">
      <c r="A320" s="15">
        <v>300</v>
      </c>
      <c r="B320" s="16" t="s">
        <v>317</v>
      </c>
      <c r="C320" s="17">
        <f>VLOOKUP(A320,'[1]Pagamentos'!$A$2:$F$854,6,FALSE)</f>
        <v>6118.21</v>
      </c>
      <c r="D320" s="17">
        <f t="shared" si="8"/>
        <v>1223.642</v>
      </c>
      <c r="E320" s="17">
        <f t="shared" si="9"/>
        <v>4894.568</v>
      </c>
      <c r="F320" s="18"/>
      <c r="G320" s="18"/>
      <c r="H320" s="18"/>
      <c r="I320" s="18"/>
      <c r="J320" s="18"/>
      <c r="K320" s="18"/>
    </row>
    <row r="321" spans="1:11" ht="15">
      <c r="A321" s="15">
        <v>301</v>
      </c>
      <c r="B321" s="16" t="s">
        <v>318</v>
      </c>
      <c r="C321" s="17">
        <f>VLOOKUP(A321,'[1]Pagamentos'!$A$2:$F$854,6,FALSE)</f>
        <v>0</v>
      </c>
      <c r="D321" s="17">
        <f t="shared" si="8"/>
        <v>0</v>
      </c>
      <c r="E321" s="17">
        <f t="shared" si="9"/>
        <v>0</v>
      </c>
      <c r="F321" s="18"/>
      <c r="G321" s="18"/>
      <c r="H321" s="18"/>
      <c r="I321" s="18"/>
      <c r="J321" s="18"/>
      <c r="K321" s="18"/>
    </row>
    <row r="322" spans="1:11" ht="15">
      <c r="A322" s="15">
        <v>302</v>
      </c>
      <c r="B322" s="16" t="s">
        <v>319</v>
      </c>
      <c r="C322" s="17">
        <f>VLOOKUP(A322,'[1]Pagamentos'!$A$2:$F$854,6,FALSE)</f>
        <v>0</v>
      </c>
      <c r="D322" s="17">
        <f t="shared" si="8"/>
        <v>0</v>
      </c>
      <c r="E322" s="17">
        <f t="shared" si="9"/>
        <v>0</v>
      </c>
      <c r="F322" s="18"/>
      <c r="G322" s="18"/>
      <c r="H322" s="18"/>
      <c r="I322" s="18"/>
      <c r="J322" s="18"/>
      <c r="K322" s="18"/>
    </row>
    <row r="323" spans="1:11" ht="15">
      <c r="A323" s="15">
        <v>303</v>
      </c>
      <c r="B323" s="16" t="s">
        <v>320</v>
      </c>
      <c r="C323" s="17">
        <f>VLOOKUP(A323,'[1]Pagamentos'!$A$2:$F$854,6,FALSE)</f>
        <v>0</v>
      </c>
      <c r="D323" s="17">
        <f t="shared" si="8"/>
        <v>0</v>
      </c>
      <c r="E323" s="17">
        <f t="shared" si="9"/>
        <v>0</v>
      </c>
      <c r="F323" s="18"/>
      <c r="G323" s="18"/>
      <c r="H323" s="18"/>
      <c r="I323" s="18"/>
      <c r="J323" s="18"/>
      <c r="K323" s="18"/>
    </row>
    <row r="324" spans="1:11" ht="15">
      <c r="A324" s="15">
        <v>304</v>
      </c>
      <c r="B324" s="16" t="s">
        <v>321</v>
      </c>
      <c r="C324" s="17">
        <f>VLOOKUP(A324,'[1]Pagamentos'!$A$2:$F$854,6,FALSE)</f>
        <v>38810.11</v>
      </c>
      <c r="D324" s="17">
        <f t="shared" si="8"/>
        <v>7762.022000000001</v>
      </c>
      <c r="E324" s="17">
        <f t="shared" si="9"/>
        <v>31048.088</v>
      </c>
      <c r="F324" s="18"/>
      <c r="G324" s="18"/>
      <c r="H324" s="18"/>
      <c r="I324" s="18"/>
      <c r="J324" s="18"/>
      <c r="K324" s="18"/>
    </row>
    <row r="325" spans="1:11" ht="15">
      <c r="A325" s="15">
        <v>305</v>
      </c>
      <c r="B325" s="16" t="s">
        <v>322</v>
      </c>
      <c r="C325" s="17">
        <f>VLOOKUP(A325,'[1]Pagamentos'!$A$2:$F$854,6,FALSE)</f>
        <v>19717.88</v>
      </c>
      <c r="D325" s="17">
        <f t="shared" si="8"/>
        <v>3943.5760000000005</v>
      </c>
      <c r="E325" s="17">
        <f t="shared" si="9"/>
        <v>15774.304</v>
      </c>
      <c r="F325" s="18"/>
      <c r="G325" s="18"/>
      <c r="H325" s="18"/>
      <c r="I325" s="18"/>
      <c r="J325" s="18"/>
      <c r="K325" s="18"/>
    </row>
    <row r="326" spans="1:11" ht="15">
      <c r="A326" s="15">
        <v>306</v>
      </c>
      <c r="B326" s="16" t="s">
        <v>323</v>
      </c>
      <c r="C326" s="17">
        <f>VLOOKUP(A326,'[1]Pagamentos'!$A$2:$F$854,6,FALSE)</f>
        <v>10410.58</v>
      </c>
      <c r="D326" s="17">
        <f t="shared" si="8"/>
        <v>2082.116</v>
      </c>
      <c r="E326" s="17">
        <f t="shared" si="9"/>
        <v>8328.464</v>
      </c>
      <c r="F326" s="18"/>
      <c r="G326" s="18"/>
      <c r="H326" s="18"/>
      <c r="I326" s="18"/>
      <c r="J326" s="18"/>
      <c r="K326" s="18"/>
    </row>
    <row r="327" spans="1:11" ht="15">
      <c r="A327" s="15">
        <v>307</v>
      </c>
      <c r="B327" s="16" t="s">
        <v>324</v>
      </c>
      <c r="C327" s="17">
        <f>VLOOKUP(A327,'[1]Pagamentos'!$A$2:$F$854,6,FALSE)</f>
        <v>60309.25</v>
      </c>
      <c r="D327" s="17">
        <f t="shared" si="8"/>
        <v>12061.85</v>
      </c>
      <c r="E327" s="17">
        <f t="shared" si="9"/>
        <v>48247.4</v>
      </c>
      <c r="F327" s="18"/>
      <c r="G327" s="18"/>
      <c r="H327" s="18"/>
      <c r="I327" s="18"/>
      <c r="J327" s="18"/>
      <c r="K327" s="18"/>
    </row>
    <row r="328" spans="1:11" ht="15">
      <c r="A328" s="15">
        <v>308</v>
      </c>
      <c r="B328" s="16" t="s">
        <v>325</v>
      </c>
      <c r="C328" s="17">
        <f>VLOOKUP(A328,'[1]Pagamentos'!$A$2:$F$854,6,FALSE)</f>
        <v>8680.81</v>
      </c>
      <c r="D328" s="17">
        <f t="shared" si="8"/>
        <v>1736.162</v>
      </c>
      <c r="E328" s="17">
        <f t="shared" si="9"/>
        <v>6944.647999999999</v>
      </c>
      <c r="F328" s="18"/>
      <c r="G328" s="18"/>
      <c r="H328" s="18"/>
      <c r="I328" s="18"/>
      <c r="J328" s="18"/>
      <c r="K328" s="18"/>
    </row>
    <row r="329" spans="1:11" ht="15">
      <c r="A329" s="15">
        <v>309</v>
      </c>
      <c r="B329" s="16" t="s">
        <v>326</v>
      </c>
      <c r="C329" s="17">
        <f>VLOOKUP(A329,'[1]Pagamentos'!$A$2:$F$854,6,FALSE)</f>
        <v>0</v>
      </c>
      <c r="D329" s="17">
        <f t="shared" si="8"/>
        <v>0</v>
      </c>
      <c r="E329" s="17">
        <f t="shared" si="9"/>
        <v>0</v>
      </c>
      <c r="F329" s="18"/>
      <c r="G329" s="18"/>
      <c r="H329" s="18"/>
      <c r="I329" s="18"/>
      <c r="J329" s="18"/>
      <c r="K329" s="18"/>
    </row>
    <row r="330" spans="1:11" ht="15">
      <c r="A330" s="15">
        <v>310</v>
      </c>
      <c r="B330" s="16" t="s">
        <v>327</v>
      </c>
      <c r="C330" s="17">
        <f>VLOOKUP(A330,'[1]Pagamentos'!$A$2:$F$854,6,FALSE)</f>
        <v>13451.55</v>
      </c>
      <c r="D330" s="17">
        <f t="shared" si="8"/>
        <v>2690.31</v>
      </c>
      <c r="E330" s="17">
        <f t="shared" si="9"/>
        <v>10761.24</v>
      </c>
      <c r="F330" s="18"/>
      <c r="G330" s="18"/>
      <c r="H330" s="18"/>
      <c r="I330" s="18"/>
      <c r="J330" s="18"/>
      <c r="K330" s="18"/>
    </row>
    <row r="331" spans="1:11" ht="15">
      <c r="A331" s="15">
        <v>311</v>
      </c>
      <c r="B331" s="16" t="s">
        <v>328</v>
      </c>
      <c r="C331" s="17">
        <f>VLOOKUP(A331,'[1]Pagamentos'!$A$2:$F$854,6,FALSE)</f>
        <v>0</v>
      </c>
      <c r="D331" s="17">
        <f t="shared" si="8"/>
        <v>0</v>
      </c>
      <c r="E331" s="17">
        <f t="shared" si="9"/>
        <v>0</v>
      </c>
      <c r="F331" s="18"/>
      <c r="G331" s="18"/>
      <c r="H331" s="18"/>
      <c r="I331" s="18"/>
      <c r="J331" s="18"/>
      <c r="K331" s="18"/>
    </row>
    <row r="332" spans="1:11" ht="15">
      <c r="A332" s="15">
        <v>312</v>
      </c>
      <c r="B332" s="16" t="s">
        <v>329</v>
      </c>
      <c r="C332" s="17">
        <f>VLOOKUP(A332,'[1]Pagamentos'!$A$2:$F$854,6,FALSE)</f>
        <v>0</v>
      </c>
      <c r="D332" s="17">
        <f t="shared" si="8"/>
        <v>0</v>
      </c>
      <c r="E332" s="17">
        <f t="shared" si="9"/>
        <v>0</v>
      </c>
      <c r="F332" s="18"/>
      <c r="G332" s="18"/>
      <c r="H332" s="18"/>
      <c r="I332" s="18"/>
      <c r="J332" s="18"/>
      <c r="K332" s="18"/>
    </row>
    <row r="333" spans="1:11" ht="15">
      <c r="A333" s="15">
        <v>313</v>
      </c>
      <c r="B333" s="16" t="s">
        <v>330</v>
      </c>
      <c r="C333" s="17">
        <f>VLOOKUP(A333,'[1]Pagamentos'!$A$2:$F$854,6,FALSE)</f>
        <v>469840.69</v>
      </c>
      <c r="D333" s="17">
        <f t="shared" si="8"/>
        <v>93968.138</v>
      </c>
      <c r="E333" s="17">
        <f t="shared" si="9"/>
        <v>375872.552</v>
      </c>
      <c r="F333" s="18"/>
      <c r="G333" s="18"/>
      <c r="H333" s="18"/>
      <c r="I333" s="18"/>
      <c r="J333" s="18"/>
      <c r="K333" s="18"/>
    </row>
    <row r="334" spans="1:11" ht="15">
      <c r="A334" s="15">
        <v>314</v>
      </c>
      <c r="B334" s="16" t="s">
        <v>331</v>
      </c>
      <c r="C334" s="17">
        <f>VLOOKUP(A334,'[1]Pagamentos'!$A$2:$F$854,6,FALSE)</f>
        <v>28536.48</v>
      </c>
      <c r="D334" s="17">
        <f t="shared" si="8"/>
        <v>5707.296</v>
      </c>
      <c r="E334" s="17">
        <f t="shared" si="9"/>
        <v>22829.184</v>
      </c>
      <c r="F334" s="18"/>
      <c r="G334" s="18"/>
      <c r="H334" s="18"/>
      <c r="I334" s="18"/>
      <c r="J334" s="18"/>
      <c r="K334" s="18"/>
    </row>
    <row r="335" spans="1:11" ht="15">
      <c r="A335" s="15">
        <v>315</v>
      </c>
      <c r="B335" s="16" t="s">
        <v>332</v>
      </c>
      <c r="C335" s="17">
        <f>VLOOKUP(A335,'[1]Pagamentos'!$A$2:$F$854,6,FALSE)</f>
        <v>17450.64</v>
      </c>
      <c r="D335" s="17">
        <f t="shared" si="8"/>
        <v>3490.128</v>
      </c>
      <c r="E335" s="17">
        <f t="shared" si="9"/>
        <v>13960.511999999999</v>
      </c>
      <c r="F335" s="18"/>
      <c r="G335" s="18"/>
      <c r="H335" s="18"/>
      <c r="I335" s="18"/>
      <c r="J335" s="18"/>
      <c r="K335" s="18"/>
    </row>
    <row r="336" spans="1:11" ht="15">
      <c r="A336" s="15">
        <v>316</v>
      </c>
      <c r="B336" s="16" t="s">
        <v>333</v>
      </c>
      <c r="C336" s="17">
        <f>VLOOKUP(A336,'[1]Pagamentos'!$A$2:$F$854,6,FALSE)</f>
        <v>18753.4</v>
      </c>
      <c r="D336" s="17">
        <f t="shared" si="8"/>
        <v>3750.6800000000003</v>
      </c>
      <c r="E336" s="17">
        <f t="shared" si="9"/>
        <v>15002.720000000001</v>
      </c>
      <c r="F336" s="18"/>
      <c r="G336" s="18"/>
      <c r="H336" s="18"/>
      <c r="I336" s="18"/>
      <c r="J336" s="18"/>
      <c r="K336" s="18"/>
    </row>
    <row r="337" spans="1:11" ht="15">
      <c r="A337" s="15">
        <v>317</v>
      </c>
      <c r="B337" s="16" t="s">
        <v>334</v>
      </c>
      <c r="C337" s="17">
        <f>VLOOKUP(A337,'[1]Pagamentos'!$A$2:$F$854,6,FALSE)</f>
        <v>0</v>
      </c>
      <c r="D337" s="17">
        <f t="shared" si="8"/>
        <v>0</v>
      </c>
      <c r="E337" s="17">
        <f t="shared" si="9"/>
        <v>0</v>
      </c>
      <c r="F337" s="18"/>
      <c r="G337" s="18"/>
      <c r="H337" s="18"/>
      <c r="I337" s="18"/>
      <c r="J337" s="18"/>
      <c r="K337" s="18"/>
    </row>
    <row r="338" spans="1:11" ht="15">
      <c r="A338" s="15">
        <v>318</v>
      </c>
      <c r="B338" s="16" t="s">
        <v>335</v>
      </c>
      <c r="C338" s="17">
        <f>VLOOKUP(A338,'[1]Pagamentos'!$A$2:$F$854,6,FALSE)</f>
        <v>0</v>
      </c>
      <c r="D338" s="17">
        <f t="shared" si="8"/>
        <v>0</v>
      </c>
      <c r="E338" s="17">
        <f t="shared" si="9"/>
        <v>0</v>
      </c>
      <c r="F338" s="18"/>
      <c r="G338" s="18"/>
      <c r="H338" s="18"/>
      <c r="I338" s="18"/>
      <c r="J338" s="18"/>
      <c r="K338" s="18"/>
    </row>
    <row r="339" spans="1:11" ht="15">
      <c r="A339" s="15">
        <v>319</v>
      </c>
      <c r="B339" s="16" t="s">
        <v>336</v>
      </c>
      <c r="C339" s="17">
        <f>VLOOKUP(A339,'[1]Pagamentos'!$A$2:$F$854,6,FALSE)</f>
        <v>0</v>
      </c>
      <c r="D339" s="17">
        <f t="shared" si="8"/>
        <v>0</v>
      </c>
      <c r="E339" s="17">
        <f t="shared" si="9"/>
        <v>0</v>
      </c>
      <c r="F339" s="18"/>
      <c r="G339" s="18"/>
      <c r="H339" s="18"/>
      <c r="I339" s="18"/>
      <c r="J339" s="18"/>
      <c r="K339" s="18"/>
    </row>
    <row r="340" spans="1:11" ht="15">
      <c r="A340" s="15">
        <v>320</v>
      </c>
      <c r="B340" s="16" t="s">
        <v>337</v>
      </c>
      <c r="C340" s="17">
        <f>VLOOKUP(A340,'[1]Pagamentos'!$A$2:$F$854,6,FALSE)</f>
        <v>12202.07</v>
      </c>
      <c r="D340" s="17">
        <f t="shared" si="8"/>
        <v>2440.414</v>
      </c>
      <c r="E340" s="17">
        <f t="shared" si="9"/>
        <v>9761.655999999999</v>
      </c>
      <c r="F340" s="18"/>
      <c r="G340" s="18"/>
      <c r="H340" s="18"/>
      <c r="I340" s="18"/>
      <c r="J340" s="18"/>
      <c r="K340" s="18"/>
    </row>
    <row r="341" spans="1:11" ht="15">
      <c r="A341" s="15">
        <v>321</v>
      </c>
      <c r="B341" s="16" t="s">
        <v>338</v>
      </c>
      <c r="C341" s="17">
        <f>VLOOKUP(A341,'[1]Pagamentos'!$A$2:$F$854,6,FALSE)</f>
        <v>0</v>
      </c>
      <c r="D341" s="17">
        <f t="shared" si="8"/>
        <v>0</v>
      </c>
      <c r="E341" s="17">
        <f t="shared" si="9"/>
        <v>0</v>
      </c>
      <c r="F341" s="18"/>
      <c r="G341" s="18"/>
      <c r="H341" s="18"/>
      <c r="I341" s="18"/>
      <c r="J341" s="18"/>
      <c r="K341" s="18"/>
    </row>
    <row r="342" spans="1:11" ht="15">
      <c r="A342" s="15">
        <v>322</v>
      </c>
      <c r="B342" s="16" t="s">
        <v>339</v>
      </c>
      <c r="C342" s="17">
        <f>VLOOKUP(A342,'[1]Pagamentos'!$A$2:$F$854,6,FALSE)</f>
        <v>0</v>
      </c>
      <c r="D342" s="17">
        <f aca="true" t="shared" si="10" ref="D342:D405">C342*0.2</f>
        <v>0</v>
      </c>
      <c r="E342" s="17">
        <f aca="true" t="shared" si="11" ref="E342:E405">C342-D342</f>
        <v>0</v>
      </c>
      <c r="F342" s="18"/>
      <c r="G342" s="18"/>
      <c r="H342" s="18"/>
      <c r="I342" s="18"/>
      <c r="J342" s="18"/>
      <c r="K342" s="18"/>
    </row>
    <row r="343" spans="1:11" ht="15">
      <c r="A343" s="15">
        <v>323</v>
      </c>
      <c r="B343" s="16" t="s">
        <v>340</v>
      </c>
      <c r="C343" s="17">
        <f>VLOOKUP(A343,'[1]Pagamentos'!$A$2:$F$854,6,FALSE)</f>
        <v>70287.55</v>
      </c>
      <c r="D343" s="17">
        <f t="shared" si="10"/>
        <v>14057.510000000002</v>
      </c>
      <c r="E343" s="17">
        <f t="shared" si="11"/>
        <v>56230.04</v>
      </c>
      <c r="F343" s="18"/>
      <c r="G343" s="18"/>
      <c r="H343" s="18"/>
      <c r="I343" s="18"/>
      <c r="J343" s="18"/>
      <c r="K343" s="18"/>
    </row>
    <row r="344" spans="1:11" ht="15">
      <c r="A344" s="15">
        <v>324</v>
      </c>
      <c r="B344" s="16" t="s">
        <v>341</v>
      </c>
      <c r="C344" s="17">
        <f>VLOOKUP(A344,'[1]Pagamentos'!$A$2:$F$854,6,FALSE)</f>
        <v>0</v>
      </c>
      <c r="D344" s="17">
        <f t="shared" si="10"/>
        <v>0</v>
      </c>
      <c r="E344" s="17">
        <f t="shared" si="11"/>
        <v>0</v>
      </c>
      <c r="F344" s="18"/>
      <c r="G344" s="18"/>
      <c r="H344" s="18"/>
      <c r="I344" s="18"/>
      <c r="J344" s="18"/>
      <c r="K344" s="18"/>
    </row>
    <row r="345" spans="1:11" ht="15">
      <c r="A345" s="15">
        <v>325</v>
      </c>
      <c r="B345" s="16" t="s">
        <v>342</v>
      </c>
      <c r="C345" s="17">
        <f>VLOOKUP(A345,'[1]Pagamentos'!$A$2:$F$854,6,FALSE)</f>
        <v>33942.84</v>
      </c>
      <c r="D345" s="17">
        <f t="shared" si="10"/>
        <v>6788.567999999999</v>
      </c>
      <c r="E345" s="17">
        <f t="shared" si="11"/>
        <v>27154.271999999997</v>
      </c>
      <c r="F345" s="18"/>
      <c r="G345" s="18"/>
      <c r="H345" s="18"/>
      <c r="I345" s="18"/>
      <c r="J345" s="18"/>
      <c r="K345" s="18"/>
    </row>
    <row r="346" spans="1:11" ht="15">
      <c r="A346" s="15">
        <v>326</v>
      </c>
      <c r="B346" s="16" t="s">
        <v>343</v>
      </c>
      <c r="C346" s="17">
        <f>VLOOKUP(A346,'[1]Pagamentos'!$A$2:$F$854,6,FALSE)</f>
        <v>7723.68</v>
      </c>
      <c r="D346" s="17">
        <f t="shared" si="10"/>
        <v>1544.736</v>
      </c>
      <c r="E346" s="17">
        <f t="shared" si="11"/>
        <v>6178.944</v>
      </c>
      <c r="F346" s="18"/>
      <c r="G346" s="18"/>
      <c r="H346" s="18"/>
      <c r="I346" s="18"/>
      <c r="J346" s="18"/>
      <c r="K346" s="18"/>
    </row>
    <row r="347" spans="1:11" ht="15">
      <c r="A347" s="15">
        <v>327</v>
      </c>
      <c r="B347" s="16" t="s">
        <v>344</v>
      </c>
      <c r="C347" s="17">
        <f>VLOOKUP(A347,'[1]Pagamentos'!$A$2:$F$854,6,FALSE)</f>
        <v>0</v>
      </c>
      <c r="D347" s="17">
        <f t="shared" si="10"/>
        <v>0</v>
      </c>
      <c r="E347" s="17">
        <f t="shared" si="11"/>
        <v>0</v>
      </c>
      <c r="F347" s="18"/>
      <c r="G347" s="18"/>
      <c r="H347" s="18"/>
      <c r="I347" s="18"/>
      <c r="J347" s="18"/>
      <c r="K347" s="18"/>
    </row>
    <row r="348" spans="1:11" ht="15">
      <c r="A348" s="15">
        <v>328</v>
      </c>
      <c r="B348" s="16" t="s">
        <v>345</v>
      </c>
      <c r="C348" s="17">
        <f>VLOOKUP(A348,'[1]Pagamentos'!$A$2:$F$854,6,FALSE)</f>
        <v>6766.81</v>
      </c>
      <c r="D348" s="17">
        <f t="shared" si="10"/>
        <v>1353.362</v>
      </c>
      <c r="E348" s="17">
        <f t="shared" si="11"/>
        <v>5413.448</v>
      </c>
      <c r="F348" s="18"/>
      <c r="G348" s="18"/>
      <c r="H348" s="18"/>
      <c r="I348" s="18"/>
      <c r="J348" s="18"/>
      <c r="K348" s="18"/>
    </row>
    <row r="349" spans="1:11" ht="15">
      <c r="A349" s="15">
        <v>329</v>
      </c>
      <c r="B349" s="16" t="s">
        <v>346</v>
      </c>
      <c r="C349" s="17">
        <f>VLOOKUP(A349,'[1]Pagamentos'!$A$2:$F$854,6,FALSE)</f>
        <v>21236.64</v>
      </c>
      <c r="D349" s="17">
        <f t="shared" si="10"/>
        <v>4247.328</v>
      </c>
      <c r="E349" s="17">
        <f t="shared" si="11"/>
        <v>16989.311999999998</v>
      </c>
      <c r="F349" s="18"/>
      <c r="G349" s="18"/>
      <c r="H349" s="18"/>
      <c r="I349" s="18"/>
      <c r="J349" s="18"/>
      <c r="K349" s="18"/>
    </row>
    <row r="350" spans="1:11" ht="15">
      <c r="A350" s="15">
        <v>330</v>
      </c>
      <c r="B350" s="16" t="s">
        <v>347</v>
      </c>
      <c r="C350" s="17">
        <f>VLOOKUP(A350,'[1]Pagamentos'!$A$2:$F$854,6,FALSE)</f>
        <v>43397.92</v>
      </c>
      <c r="D350" s="17">
        <f t="shared" si="10"/>
        <v>8679.584</v>
      </c>
      <c r="E350" s="17">
        <f t="shared" si="11"/>
        <v>34718.335999999996</v>
      </c>
      <c r="F350" s="18"/>
      <c r="G350" s="18"/>
      <c r="H350" s="18"/>
      <c r="I350" s="18"/>
      <c r="J350" s="18"/>
      <c r="K350" s="18"/>
    </row>
    <row r="351" spans="1:11" ht="15">
      <c r="A351" s="15">
        <v>331</v>
      </c>
      <c r="B351" s="16" t="s">
        <v>348</v>
      </c>
      <c r="C351" s="17">
        <f>VLOOKUP(A351,'[1]Pagamentos'!$A$2:$F$854,6,FALSE)</f>
        <v>29794.82</v>
      </c>
      <c r="D351" s="17">
        <f t="shared" si="10"/>
        <v>5958.964</v>
      </c>
      <c r="E351" s="17">
        <f t="shared" si="11"/>
        <v>23835.856</v>
      </c>
      <c r="F351" s="18"/>
      <c r="G351" s="18"/>
      <c r="H351" s="18"/>
      <c r="I351" s="18"/>
      <c r="J351" s="18"/>
      <c r="K351" s="18"/>
    </row>
    <row r="352" spans="1:11" ht="15">
      <c r="A352" s="15">
        <v>332</v>
      </c>
      <c r="B352" s="16" t="s">
        <v>349</v>
      </c>
      <c r="C352" s="17">
        <f>VLOOKUP(A352,'[1]Pagamentos'!$A$2:$F$854,6,FALSE)</f>
        <v>10955.25</v>
      </c>
      <c r="D352" s="17">
        <f t="shared" si="10"/>
        <v>2191.05</v>
      </c>
      <c r="E352" s="17">
        <f t="shared" si="11"/>
        <v>8764.2</v>
      </c>
      <c r="F352" s="18"/>
      <c r="G352" s="18"/>
      <c r="H352" s="18"/>
      <c r="I352" s="18"/>
      <c r="J352" s="18"/>
      <c r="K352" s="18"/>
    </row>
    <row r="353" spans="1:11" ht="15">
      <c r="A353" s="15">
        <v>333</v>
      </c>
      <c r="B353" s="16" t="s">
        <v>350</v>
      </c>
      <c r="C353" s="17">
        <f>VLOOKUP(A353,'[1]Pagamentos'!$A$2:$F$854,6,FALSE)</f>
        <v>0</v>
      </c>
      <c r="D353" s="17">
        <f t="shared" si="10"/>
        <v>0</v>
      </c>
      <c r="E353" s="17">
        <f t="shared" si="11"/>
        <v>0</v>
      </c>
      <c r="F353" s="18"/>
      <c r="G353" s="18"/>
      <c r="H353" s="18"/>
      <c r="I353" s="18"/>
      <c r="J353" s="18"/>
      <c r="K353" s="18"/>
    </row>
    <row r="354" spans="1:11" ht="15">
      <c r="A354" s="15">
        <v>334</v>
      </c>
      <c r="B354" s="16" t="s">
        <v>351</v>
      </c>
      <c r="C354" s="17">
        <f>VLOOKUP(A354,'[1]Pagamentos'!$A$2:$F$854,6,FALSE)</f>
        <v>55573.35</v>
      </c>
      <c r="D354" s="17">
        <f t="shared" si="10"/>
        <v>11114.67</v>
      </c>
      <c r="E354" s="17">
        <f t="shared" si="11"/>
        <v>44458.68</v>
      </c>
      <c r="F354" s="18"/>
      <c r="G354" s="18"/>
      <c r="H354" s="18"/>
      <c r="I354" s="18"/>
      <c r="J354" s="18"/>
      <c r="K354" s="18"/>
    </row>
    <row r="355" spans="1:11" ht="15">
      <c r="A355" s="15">
        <v>335</v>
      </c>
      <c r="B355" s="16" t="s">
        <v>352</v>
      </c>
      <c r="C355" s="17">
        <f>VLOOKUP(A355,'[1]Pagamentos'!$A$2:$F$854,6,FALSE)</f>
        <v>0</v>
      </c>
      <c r="D355" s="17">
        <f t="shared" si="10"/>
        <v>0</v>
      </c>
      <c r="E355" s="17">
        <f t="shared" si="11"/>
        <v>0</v>
      </c>
      <c r="F355" s="18"/>
      <c r="G355" s="18"/>
      <c r="H355" s="18"/>
      <c r="I355" s="18"/>
      <c r="J355" s="18"/>
      <c r="K355" s="18"/>
    </row>
    <row r="356" spans="1:11" ht="15">
      <c r="A356" s="15">
        <v>336</v>
      </c>
      <c r="B356" s="16" t="s">
        <v>353</v>
      </c>
      <c r="C356" s="17">
        <f>VLOOKUP(A356,'[1]Pagamentos'!$A$2:$F$854,6,FALSE)</f>
        <v>29226.37</v>
      </c>
      <c r="D356" s="17">
        <f t="shared" si="10"/>
        <v>5845.274</v>
      </c>
      <c r="E356" s="17">
        <f t="shared" si="11"/>
        <v>23381.095999999998</v>
      </c>
      <c r="F356" s="18"/>
      <c r="G356" s="18"/>
      <c r="H356" s="18"/>
      <c r="I356" s="18"/>
      <c r="J356" s="18"/>
      <c r="K356" s="18"/>
    </row>
    <row r="357" spans="1:11" ht="15">
      <c r="A357" s="15">
        <v>337</v>
      </c>
      <c r="B357" s="16" t="s">
        <v>354</v>
      </c>
      <c r="C357" s="17">
        <f>VLOOKUP(A357,'[1]Pagamentos'!$A$2:$F$854,6,FALSE)</f>
        <v>0</v>
      </c>
      <c r="D357" s="17">
        <f t="shared" si="10"/>
        <v>0</v>
      </c>
      <c r="E357" s="17">
        <f t="shared" si="11"/>
        <v>0</v>
      </c>
      <c r="F357" s="18"/>
      <c r="G357" s="18"/>
      <c r="H357" s="18"/>
      <c r="I357" s="18"/>
      <c r="J357" s="18"/>
      <c r="K357" s="18"/>
    </row>
    <row r="358" spans="1:11" ht="15">
      <c r="A358" s="15">
        <v>338</v>
      </c>
      <c r="B358" s="16" t="s">
        <v>355</v>
      </c>
      <c r="C358" s="17">
        <f>VLOOKUP(A358,'[1]Pagamentos'!$A$2:$F$854,6,FALSE)</f>
        <v>0</v>
      </c>
      <c r="D358" s="17">
        <f t="shared" si="10"/>
        <v>0</v>
      </c>
      <c r="E358" s="17">
        <f t="shared" si="11"/>
        <v>0</v>
      </c>
      <c r="F358" s="18"/>
      <c r="G358" s="18"/>
      <c r="H358" s="18"/>
      <c r="I358" s="18"/>
      <c r="J358" s="18"/>
      <c r="K358" s="18"/>
    </row>
    <row r="359" spans="1:11" ht="15">
      <c r="A359" s="15">
        <v>339</v>
      </c>
      <c r="B359" s="16" t="s">
        <v>356</v>
      </c>
      <c r="C359" s="17">
        <f>VLOOKUP(A359,'[1]Pagamentos'!$A$2:$F$854,6,FALSE)</f>
        <v>7205.63</v>
      </c>
      <c r="D359" s="17">
        <f t="shared" si="10"/>
        <v>1441.1260000000002</v>
      </c>
      <c r="E359" s="17">
        <f t="shared" si="11"/>
        <v>5764.504</v>
      </c>
      <c r="F359" s="18"/>
      <c r="G359" s="18"/>
      <c r="H359" s="18"/>
      <c r="I359" s="18"/>
      <c r="J359" s="18"/>
      <c r="K359" s="18"/>
    </row>
    <row r="360" spans="1:11" ht="15">
      <c r="A360" s="15">
        <v>340</v>
      </c>
      <c r="B360" s="16" t="s">
        <v>357</v>
      </c>
      <c r="C360" s="17">
        <f>VLOOKUP(A360,'[1]Pagamentos'!$A$2:$F$854,6,FALSE)</f>
        <v>0</v>
      </c>
      <c r="D360" s="17">
        <f t="shared" si="10"/>
        <v>0</v>
      </c>
      <c r="E360" s="17">
        <f t="shared" si="11"/>
        <v>0</v>
      </c>
      <c r="F360" s="18"/>
      <c r="G360" s="18"/>
      <c r="H360" s="18"/>
      <c r="I360" s="18"/>
      <c r="J360" s="18"/>
      <c r="K360" s="18"/>
    </row>
    <row r="361" spans="1:11" ht="15">
      <c r="A361" s="15">
        <v>341</v>
      </c>
      <c r="B361" s="16" t="s">
        <v>358</v>
      </c>
      <c r="C361" s="17">
        <f>VLOOKUP(A361,'[1]Pagamentos'!$A$2:$F$854,6,FALSE)</f>
        <v>12365.92</v>
      </c>
      <c r="D361" s="17">
        <f t="shared" si="10"/>
        <v>2473.184</v>
      </c>
      <c r="E361" s="17">
        <f t="shared" si="11"/>
        <v>9892.736</v>
      </c>
      <c r="F361" s="18"/>
      <c r="G361" s="18"/>
      <c r="H361" s="18"/>
      <c r="I361" s="18"/>
      <c r="J361" s="18"/>
      <c r="K361" s="18"/>
    </row>
    <row r="362" spans="1:11" ht="15">
      <c r="A362" s="15">
        <v>342</v>
      </c>
      <c r="B362" s="16" t="s">
        <v>359</v>
      </c>
      <c r="C362" s="17">
        <f>VLOOKUP(A362,'[1]Pagamentos'!$A$2:$F$854,6,FALSE)</f>
        <v>222633.68</v>
      </c>
      <c r="D362" s="17">
        <f t="shared" si="10"/>
        <v>44526.736000000004</v>
      </c>
      <c r="E362" s="17">
        <f t="shared" si="11"/>
        <v>178106.944</v>
      </c>
      <c r="F362" s="18"/>
      <c r="G362" s="18"/>
      <c r="H362" s="18"/>
      <c r="I362" s="18"/>
      <c r="J362" s="18"/>
      <c r="K362" s="18"/>
    </row>
    <row r="363" spans="1:11" ht="15">
      <c r="A363" s="15">
        <v>343</v>
      </c>
      <c r="B363" s="16" t="s">
        <v>360</v>
      </c>
      <c r="C363" s="17">
        <f>VLOOKUP(A363,'[1]Pagamentos'!$A$2:$F$854,6,FALSE)</f>
        <v>7740.3</v>
      </c>
      <c r="D363" s="17">
        <f t="shared" si="10"/>
        <v>1548.0600000000002</v>
      </c>
      <c r="E363" s="17">
        <f t="shared" si="11"/>
        <v>6192.24</v>
      </c>
      <c r="F363" s="18"/>
      <c r="G363" s="18"/>
      <c r="H363" s="18"/>
      <c r="I363" s="18"/>
      <c r="J363" s="18"/>
      <c r="K363" s="18"/>
    </row>
    <row r="364" spans="1:11" ht="15">
      <c r="A364" s="15">
        <v>344</v>
      </c>
      <c r="B364" s="16" t="s">
        <v>361</v>
      </c>
      <c r="C364" s="17">
        <f>VLOOKUP(A364,'[1]Pagamentos'!$A$2:$F$854,6,FALSE)</f>
        <v>111464.48</v>
      </c>
      <c r="D364" s="17">
        <f t="shared" si="10"/>
        <v>22292.896</v>
      </c>
      <c r="E364" s="17">
        <f t="shared" si="11"/>
        <v>89171.584</v>
      </c>
      <c r="F364" s="18"/>
      <c r="G364" s="18"/>
      <c r="H364" s="18"/>
      <c r="I364" s="18"/>
      <c r="J364" s="18"/>
      <c r="K364" s="18"/>
    </row>
    <row r="365" spans="1:11" ht="15">
      <c r="A365" s="15">
        <v>345</v>
      </c>
      <c r="B365" s="16" t="s">
        <v>362</v>
      </c>
      <c r="C365" s="17">
        <f>VLOOKUP(A365,'[1]Pagamentos'!$A$2:$F$854,6,FALSE)</f>
        <v>0</v>
      </c>
      <c r="D365" s="17">
        <f t="shared" si="10"/>
        <v>0</v>
      </c>
      <c r="E365" s="17">
        <f t="shared" si="11"/>
        <v>0</v>
      </c>
      <c r="F365" s="18"/>
      <c r="G365" s="18"/>
      <c r="H365" s="18"/>
      <c r="I365" s="18"/>
      <c r="J365" s="18"/>
      <c r="K365" s="18"/>
    </row>
    <row r="366" spans="1:11" ht="15">
      <c r="A366" s="15">
        <v>346</v>
      </c>
      <c r="B366" s="16" t="s">
        <v>363</v>
      </c>
      <c r="C366" s="17">
        <f>VLOOKUP(A366,'[1]Pagamentos'!$A$2:$F$854,6,FALSE)</f>
        <v>0</v>
      </c>
      <c r="D366" s="17">
        <f t="shared" si="10"/>
        <v>0</v>
      </c>
      <c r="E366" s="17">
        <f t="shared" si="11"/>
        <v>0</v>
      </c>
      <c r="F366" s="18"/>
      <c r="G366" s="18"/>
      <c r="H366" s="18"/>
      <c r="I366" s="18"/>
      <c r="J366" s="18"/>
      <c r="K366" s="18"/>
    </row>
    <row r="367" spans="1:11" ht="15">
      <c r="A367" s="15">
        <v>347</v>
      </c>
      <c r="B367" s="16" t="s">
        <v>364</v>
      </c>
      <c r="C367" s="17">
        <f>VLOOKUP(A367,'[1]Pagamentos'!$A$2:$F$854,6,FALSE)</f>
        <v>0</v>
      </c>
      <c r="D367" s="17">
        <f t="shared" si="10"/>
        <v>0</v>
      </c>
      <c r="E367" s="17">
        <f t="shared" si="11"/>
        <v>0</v>
      </c>
      <c r="F367" s="18"/>
      <c r="G367" s="18"/>
      <c r="H367" s="18"/>
      <c r="I367" s="18"/>
      <c r="J367" s="18"/>
      <c r="K367" s="18"/>
    </row>
    <row r="368" spans="1:11" ht="15">
      <c r="A368" s="15">
        <v>348</v>
      </c>
      <c r="B368" s="16" t="s">
        <v>365</v>
      </c>
      <c r="C368" s="17">
        <f>VLOOKUP(A368,'[1]Pagamentos'!$A$2:$F$854,6,FALSE)</f>
        <v>14330.99</v>
      </c>
      <c r="D368" s="17">
        <f t="shared" si="10"/>
        <v>2866.1980000000003</v>
      </c>
      <c r="E368" s="17">
        <f t="shared" si="11"/>
        <v>11464.792</v>
      </c>
      <c r="F368" s="18"/>
      <c r="G368" s="18"/>
      <c r="H368" s="18"/>
      <c r="I368" s="18"/>
      <c r="J368" s="18"/>
      <c r="K368" s="18"/>
    </row>
    <row r="369" spans="1:11" ht="15">
      <c r="A369" s="15">
        <v>349</v>
      </c>
      <c r="B369" s="16" t="s">
        <v>366</v>
      </c>
      <c r="C369" s="17">
        <f>VLOOKUP(A369,'[1]Pagamentos'!$A$2:$F$854,6,FALSE)</f>
        <v>36712.89</v>
      </c>
      <c r="D369" s="17">
        <f t="shared" si="10"/>
        <v>7342.578</v>
      </c>
      <c r="E369" s="17">
        <f t="shared" si="11"/>
        <v>29370.311999999998</v>
      </c>
      <c r="F369" s="18"/>
      <c r="G369" s="18"/>
      <c r="H369" s="18"/>
      <c r="I369" s="18"/>
      <c r="J369" s="18"/>
      <c r="K369" s="18"/>
    </row>
    <row r="370" spans="1:11" ht="15">
      <c r="A370" s="15">
        <v>350</v>
      </c>
      <c r="B370" s="16" t="s">
        <v>367</v>
      </c>
      <c r="C370" s="17">
        <f>VLOOKUP(A370,'[1]Pagamentos'!$A$2:$F$854,6,FALSE)</f>
        <v>0</v>
      </c>
      <c r="D370" s="17">
        <f t="shared" si="10"/>
        <v>0</v>
      </c>
      <c r="E370" s="17">
        <f t="shared" si="11"/>
        <v>0</v>
      </c>
      <c r="F370" s="18"/>
      <c r="G370" s="18"/>
      <c r="H370" s="18"/>
      <c r="I370" s="18"/>
      <c r="J370" s="18"/>
      <c r="K370" s="18"/>
    </row>
    <row r="371" spans="1:11" ht="15">
      <c r="A371" s="15">
        <v>351</v>
      </c>
      <c r="B371" s="16" t="s">
        <v>368</v>
      </c>
      <c r="C371" s="17">
        <f>VLOOKUP(A371,'[1]Pagamentos'!$A$2:$F$854,6,FALSE)</f>
        <v>0</v>
      </c>
      <c r="D371" s="17">
        <f t="shared" si="10"/>
        <v>0</v>
      </c>
      <c r="E371" s="17">
        <f t="shared" si="11"/>
        <v>0</v>
      </c>
      <c r="F371" s="18"/>
      <c r="G371" s="18"/>
      <c r="H371" s="18"/>
      <c r="I371" s="18"/>
      <c r="J371" s="18"/>
      <c r="K371" s="18"/>
    </row>
    <row r="372" spans="1:11" ht="15">
      <c r="A372" s="15">
        <v>352</v>
      </c>
      <c r="B372" s="16" t="s">
        <v>369</v>
      </c>
      <c r="C372" s="17">
        <f>VLOOKUP(A372,'[1]Pagamentos'!$A$2:$F$854,6,FALSE)</f>
        <v>0</v>
      </c>
      <c r="D372" s="17">
        <f t="shared" si="10"/>
        <v>0</v>
      </c>
      <c r="E372" s="17">
        <f t="shared" si="11"/>
        <v>0</v>
      </c>
      <c r="F372" s="18"/>
      <c r="G372" s="18"/>
      <c r="H372" s="18"/>
      <c r="I372" s="18"/>
      <c r="J372" s="18"/>
      <c r="K372" s="18"/>
    </row>
    <row r="373" spans="1:11" ht="15">
      <c r="A373" s="15">
        <v>353</v>
      </c>
      <c r="B373" s="16" t="s">
        <v>370</v>
      </c>
      <c r="C373" s="17">
        <f>VLOOKUP(A373,'[1]Pagamentos'!$A$2:$F$854,6,FALSE)</f>
        <v>7818.6</v>
      </c>
      <c r="D373" s="17">
        <f t="shared" si="10"/>
        <v>1563.7200000000003</v>
      </c>
      <c r="E373" s="17">
        <f t="shared" si="11"/>
        <v>6254.88</v>
      </c>
      <c r="F373" s="18"/>
      <c r="G373" s="18"/>
      <c r="H373" s="18"/>
      <c r="I373" s="18"/>
      <c r="J373" s="18"/>
      <c r="K373" s="18"/>
    </row>
    <row r="374" spans="1:11" ht="15">
      <c r="A374" s="15">
        <v>354</v>
      </c>
      <c r="B374" s="16" t="s">
        <v>371</v>
      </c>
      <c r="C374" s="17">
        <f>VLOOKUP(A374,'[1]Pagamentos'!$A$2:$F$854,6,FALSE)</f>
        <v>0</v>
      </c>
      <c r="D374" s="17">
        <f t="shared" si="10"/>
        <v>0</v>
      </c>
      <c r="E374" s="17">
        <f t="shared" si="11"/>
        <v>0</v>
      </c>
      <c r="F374" s="18"/>
      <c r="G374" s="18"/>
      <c r="H374" s="18"/>
      <c r="I374" s="18"/>
      <c r="J374" s="18"/>
      <c r="K374" s="18"/>
    </row>
    <row r="375" spans="1:11" ht="15">
      <c r="A375" s="15">
        <v>355</v>
      </c>
      <c r="B375" s="16" t="s">
        <v>372</v>
      </c>
      <c r="C375" s="17">
        <f>VLOOKUP(A375,'[1]Pagamentos'!$A$2:$F$854,6,FALSE)</f>
        <v>21213.36</v>
      </c>
      <c r="D375" s="17">
        <f t="shared" si="10"/>
        <v>4242.6720000000005</v>
      </c>
      <c r="E375" s="17">
        <f t="shared" si="11"/>
        <v>16970.688000000002</v>
      </c>
      <c r="F375" s="19"/>
      <c r="G375" s="18"/>
      <c r="H375" s="18"/>
      <c r="I375" s="18"/>
      <c r="J375" s="18"/>
      <c r="K375" s="18"/>
    </row>
    <row r="376" spans="1:11" ht="15">
      <c r="A376" s="15">
        <v>356</v>
      </c>
      <c r="B376" s="16" t="s">
        <v>373</v>
      </c>
      <c r="C376" s="17">
        <f>VLOOKUP(A376,'[1]Pagamentos'!$A$2:$F$854,6,FALSE)</f>
        <v>0</v>
      </c>
      <c r="D376" s="17">
        <f t="shared" si="10"/>
        <v>0</v>
      </c>
      <c r="E376" s="17">
        <f t="shared" si="11"/>
        <v>0</v>
      </c>
      <c r="F376" s="18"/>
      <c r="G376" s="18"/>
      <c r="H376" s="18"/>
      <c r="I376" s="18"/>
      <c r="J376" s="18"/>
      <c r="K376" s="18"/>
    </row>
    <row r="377" spans="1:11" ht="15">
      <c r="A377" s="15">
        <v>357</v>
      </c>
      <c r="B377" s="16" t="s">
        <v>374</v>
      </c>
      <c r="C377" s="17">
        <f>VLOOKUP(A377,'[1]Pagamentos'!$A$2:$F$854,6,FALSE)</f>
        <v>0</v>
      </c>
      <c r="D377" s="17">
        <f t="shared" si="10"/>
        <v>0</v>
      </c>
      <c r="E377" s="17">
        <f t="shared" si="11"/>
        <v>0</v>
      </c>
      <c r="F377" s="18"/>
      <c r="G377" s="18"/>
      <c r="H377" s="18"/>
      <c r="I377" s="18"/>
      <c r="J377" s="18"/>
      <c r="K377" s="18"/>
    </row>
    <row r="378" spans="1:11" ht="15">
      <c r="A378" s="15">
        <v>358</v>
      </c>
      <c r="B378" s="16" t="s">
        <v>375</v>
      </c>
      <c r="C378" s="17">
        <f>VLOOKUP(A378,'[1]Pagamentos'!$A$2:$F$854,6,FALSE)</f>
        <v>0</v>
      </c>
      <c r="D378" s="17">
        <f t="shared" si="10"/>
        <v>0</v>
      </c>
      <c r="E378" s="17">
        <f t="shared" si="11"/>
        <v>0</v>
      </c>
      <c r="F378" s="18"/>
      <c r="G378" s="18"/>
      <c r="H378" s="18"/>
      <c r="I378" s="18"/>
      <c r="J378" s="18"/>
      <c r="K378" s="18"/>
    </row>
    <row r="379" spans="1:11" ht="15">
      <c r="A379" s="15">
        <v>359</v>
      </c>
      <c r="B379" s="16" t="s">
        <v>376</v>
      </c>
      <c r="C379" s="17">
        <f>VLOOKUP(A379,'[1]Pagamentos'!$A$2:$F$854,6,FALSE)</f>
        <v>8341.69</v>
      </c>
      <c r="D379" s="17">
        <f t="shared" si="10"/>
        <v>1668.3380000000002</v>
      </c>
      <c r="E379" s="17">
        <f t="shared" si="11"/>
        <v>6673.352000000001</v>
      </c>
      <c r="F379" s="18"/>
      <c r="G379" s="18"/>
      <c r="H379" s="18"/>
      <c r="I379" s="18"/>
      <c r="J379" s="18"/>
      <c r="K379" s="18"/>
    </row>
    <row r="380" spans="1:11" ht="15">
      <c r="A380" s="15">
        <v>360</v>
      </c>
      <c r="B380" s="16" t="s">
        <v>377</v>
      </c>
      <c r="C380" s="17">
        <f>VLOOKUP(A380,'[1]Pagamentos'!$A$2:$F$854,6,FALSE)</f>
        <v>0</v>
      </c>
      <c r="D380" s="17">
        <f t="shared" si="10"/>
        <v>0</v>
      </c>
      <c r="E380" s="17">
        <f t="shared" si="11"/>
        <v>0</v>
      </c>
      <c r="F380" s="18"/>
      <c r="G380" s="18"/>
      <c r="H380" s="18"/>
      <c r="I380" s="18"/>
      <c r="J380" s="18"/>
      <c r="K380" s="18"/>
    </row>
    <row r="381" spans="1:11" ht="15">
      <c r="A381" s="15">
        <v>361</v>
      </c>
      <c r="B381" s="16" t="s">
        <v>378</v>
      </c>
      <c r="C381" s="17">
        <f>VLOOKUP(A381,'[1]Pagamentos'!$A$2:$F$854,6,FALSE)</f>
        <v>0</v>
      </c>
      <c r="D381" s="17">
        <f t="shared" si="10"/>
        <v>0</v>
      </c>
      <c r="E381" s="17">
        <f t="shared" si="11"/>
        <v>0</v>
      </c>
      <c r="F381" s="18"/>
      <c r="G381" s="18"/>
      <c r="H381" s="18"/>
      <c r="I381" s="18"/>
      <c r="J381" s="18"/>
      <c r="K381" s="18"/>
    </row>
    <row r="382" spans="1:11" ht="15">
      <c r="A382" s="15">
        <v>362</v>
      </c>
      <c r="B382" s="16" t="s">
        <v>379</v>
      </c>
      <c r="C382" s="17">
        <f>VLOOKUP(A382,'[1]Pagamentos'!$A$2:$F$854,6,FALSE)</f>
        <v>0</v>
      </c>
      <c r="D382" s="17">
        <f t="shared" si="10"/>
        <v>0</v>
      </c>
      <c r="E382" s="17">
        <f t="shared" si="11"/>
        <v>0</v>
      </c>
      <c r="F382" s="18"/>
      <c r="G382" s="18"/>
      <c r="H382" s="18"/>
      <c r="I382" s="18"/>
      <c r="J382" s="18"/>
      <c r="K382" s="18"/>
    </row>
    <row r="383" spans="1:11" ht="15">
      <c r="A383" s="15">
        <v>363</v>
      </c>
      <c r="B383" s="16" t="s">
        <v>380</v>
      </c>
      <c r="C383" s="17">
        <f>VLOOKUP(A383,'[1]Pagamentos'!$A$2:$F$854,6,FALSE)</f>
        <v>0</v>
      </c>
      <c r="D383" s="17">
        <f t="shared" si="10"/>
        <v>0</v>
      </c>
      <c r="E383" s="17">
        <f t="shared" si="11"/>
        <v>0</v>
      </c>
      <c r="F383" s="18"/>
      <c r="G383" s="18"/>
      <c r="H383" s="18"/>
      <c r="I383" s="18"/>
      <c r="J383" s="18"/>
      <c r="K383" s="18"/>
    </row>
    <row r="384" spans="1:11" ht="15">
      <c r="A384" s="15">
        <v>364</v>
      </c>
      <c r="B384" s="16" t="s">
        <v>381</v>
      </c>
      <c r="C384" s="17">
        <f>VLOOKUP(A384,'[1]Pagamentos'!$A$2:$F$854,6,FALSE)</f>
        <v>0</v>
      </c>
      <c r="D384" s="17">
        <f t="shared" si="10"/>
        <v>0</v>
      </c>
      <c r="E384" s="17">
        <f t="shared" si="11"/>
        <v>0</v>
      </c>
      <c r="F384" s="18"/>
      <c r="G384" s="18"/>
      <c r="H384" s="18"/>
      <c r="I384" s="18"/>
      <c r="J384" s="18"/>
      <c r="K384" s="18"/>
    </row>
    <row r="385" spans="1:11" ht="15">
      <c r="A385" s="15">
        <v>365</v>
      </c>
      <c r="B385" s="16" t="s">
        <v>382</v>
      </c>
      <c r="C385" s="17">
        <f>VLOOKUP(A385,'[1]Pagamentos'!$A$2:$F$854,6,FALSE)</f>
        <v>0</v>
      </c>
      <c r="D385" s="17">
        <f t="shared" si="10"/>
        <v>0</v>
      </c>
      <c r="E385" s="17">
        <f t="shared" si="11"/>
        <v>0</v>
      </c>
      <c r="F385" s="18"/>
      <c r="G385" s="18"/>
      <c r="H385" s="18"/>
      <c r="I385" s="18"/>
      <c r="J385" s="18"/>
      <c r="K385" s="18"/>
    </row>
    <row r="386" spans="1:11" ht="15">
      <c r="A386" s="15">
        <v>366</v>
      </c>
      <c r="B386" s="16" t="s">
        <v>383</v>
      </c>
      <c r="C386" s="17">
        <f>VLOOKUP(A386,'[1]Pagamentos'!$A$2:$F$854,6,FALSE)</f>
        <v>0</v>
      </c>
      <c r="D386" s="17">
        <f t="shared" si="10"/>
        <v>0</v>
      </c>
      <c r="E386" s="17">
        <f t="shared" si="11"/>
        <v>0</v>
      </c>
      <c r="F386" s="18"/>
      <c r="G386" s="18"/>
      <c r="H386" s="18"/>
      <c r="I386" s="18"/>
      <c r="J386" s="18"/>
      <c r="K386" s="18"/>
    </row>
    <row r="387" spans="1:11" ht="15">
      <c r="A387" s="15">
        <v>367</v>
      </c>
      <c r="B387" s="16" t="s">
        <v>384</v>
      </c>
      <c r="C387" s="17">
        <f>VLOOKUP(A387,'[1]Pagamentos'!$A$2:$F$854,6,FALSE)</f>
        <v>0</v>
      </c>
      <c r="D387" s="17">
        <f t="shared" si="10"/>
        <v>0</v>
      </c>
      <c r="E387" s="17">
        <f t="shared" si="11"/>
        <v>0</v>
      </c>
      <c r="F387" s="18"/>
      <c r="G387" s="18"/>
      <c r="H387" s="18"/>
      <c r="I387" s="18"/>
      <c r="J387" s="18"/>
      <c r="K387" s="18"/>
    </row>
    <row r="388" spans="1:11" ht="15">
      <c r="A388" s="15">
        <v>368</v>
      </c>
      <c r="B388" s="16" t="s">
        <v>385</v>
      </c>
      <c r="C388" s="17">
        <f>VLOOKUP(A388,'[1]Pagamentos'!$A$2:$F$854,6,FALSE)</f>
        <v>7224.6</v>
      </c>
      <c r="D388" s="17">
        <f t="shared" si="10"/>
        <v>1444.92</v>
      </c>
      <c r="E388" s="17">
        <f t="shared" si="11"/>
        <v>5779.68</v>
      </c>
      <c r="F388" s="18"/>
      <c r="G388" s="18"/>
      <c r="H388" s="18"/>
      <c r="I388" s="18"/>
      <c r="J388" s="18"/>
      <c r="K388" s="18"/>
    </row>
    <row r="389" spans="1:11" ht="15">
      <c r="A389" s="15">
        <v>369</v>
      </c>
      <c r="B389" s="16" t="s">
        <v>386</v>
      </c>
      <c r="C389" s="17">
        <f>VLOOKUP(A389,'[1]Pagamentos'!$A$2:$F$854,6,FALSE)</f>
        <v>18968.52</v>
      </c>
      <c r="D389" s="17">
        <f t="shared" si="10"/>
        <v>3793.704</v>
      </c>
      <c r="E389" s="17">
        <f t="shared" si="11"/>
        <v>15174.816</v>
      </c>
      <c r="F389" s="18"/>
      <c r="G389" s="18"/>
      <c r="H389" s="18"/>
      <c r="I389" s="18"/>
      <c r="J389" s="18"/>
      <c r="K389" s="18"/>
    </row>
    <row r="390" spans="1:11" ht="15">
      <c r="A390" s="15">
        <v>370</v>
      </c>
      <c r="B390" s="16" t="s">
        <v>387</v>
      </c>
      <c r="C390" s="17">
        <f>VLOOKUP(A390,'[1]Pagamentos'!$A$2:$F$854,6,FALSE)</f>
        <v>0</v>
      </c>
      <c r="D390" s="17">
        <f t="shared" si="10"/>
        <v>0</v>
      </c>
      <c r="E390" s="17">
        <f t="shared" si="11"/>
        <v>0</v>
      </c>
      <c r="F390" s="18"/>
      <c r="G390" s="18"/>
      <c r="H390" s="18"/>
      <c r="I390" s="18"/>
      <c r="J390" s="18"/>
      <c r="K390" s="18"/>
    </row>
    <row r="391" spans="1:11" ht="15">
      <c r="A391" s="15">
        <v>371</v>
      </c>
      <c r="B391" s="16" t="s">
        <v>388</v>
      </c>
      <c r="C391" s="17">
        <f>VLOOKUP(A391,'[1]Pagamentos'!$A$2:$F$854,6,FALSE)</f>
        <v>18558.35</v>
      </c>
      <c r="D391" s="17">
        <f t="shared" si="10"/>
        <v>3711.67</v>
      </c>
      <c r="E391" s="17">
        <f t="shared" si="11"/>
        <v>14846.679999999998</v>
      </c>
      <c r="F391" s="18"/>
      <c r="G391" s="18"/>
      <c r="H391" s="18"/>
      <c r="I391" s="18"/>
      <c r="J391" s="18"/>
      <c r="K391" s="18"/>
    </row>
    <row r="392" spans="1:11" ht="15">
      <c r="A392" s="15">
        <v>372</v>
      </c>
      <c r="B392" s="16" t="s">
        <v>389</v>
      </c>
      <c r="C392" s="17">
        <f>VLOOKUP(A392,'[1]Pagamentos'!$A$2:$F$854,6,FALSE)</f>
        <v>0</v>
      </c>
      <c r="D392" s="17">
        <f t="shared" si="10"/>
        <v>0</v>
      </c>
      <c r="E392" s="17">
        <f t="shared" si="11"/>
        <v>0</v>
      </c>
      <c r="F392" s="18"/>
      <c r="G392" s="18"/>
      <c r="H392" s="18"/>
      <c r="I392" s="18"/>
      <c r="J392" s="18"/>
      <c r="K392" s="18"/>
    </row>
    <row r="393" spans="1:11" ht="15">
      <c r="A393" s="15">
        <v>373</v>
      </c>
      <c r="B393" s="16" t="s">
        <v>390</v>
      </c>
      <c r="C393" s="17">
        <f>VLOOKUP(A393,'[1]Pagamentos'!$A$2:$F$854,6,FALSE)</f>
        <v>0</v>
      </c>
      <c r="D393" s="17">
        <f t="shared" si="10"/>
        <v>0</v>
      </c>
      <c r="E393" s="17">
        <f t="shared" si="11"/>
        <v>0</v>
      </c>
      <c r="F393" s="18"/>
      <c r="G393" s="18"/>
      <c r="H393" s="18"/>
      <c r="I393" s="18"/>
      <c r="J393" s="18"/>
      <c r="K393" s="18"/>
    </row>
    <row r="394" spans="1:11" ht="15">
      <c r="A394" s="15">
        <v>374</v>
      </c>
      <c r="B394" s="16" t="s">
        <v>391</v>
      </c>
      <c r="C394" s="17">
        <f>VLOOKUP(A394,'[1]Pagamentos'!$A$2:$F$854,6,FALSE)</f>
        <v>0</v>
      </c>
      <c r="D394" s="17">
        <f t="shared" si="10"/>
        <v>0</v>
      </c>
      <c r="E394" s="17">
        <f t="shared" si="11"/>
        <v>0</v>
      </c>
      <c r="F394" s="18"/>
      <c r="G394" s="18"/>
      <c r="H394" s="18"/>
      <c r="I394" s="18"/>
      <c r="J394" s="18"/>
      <c r="K394" s="18"/>
    </row>
    <row r="395" spans="1:11" ht="15">
      <c r="A395" s="15">
        <v>375</v>
      </c>
      <c r="B395" s="16" t="s">
        <v>392</v>
      </c>
      <c r="C395" s="17">
        <f>VLOOKUP(A395,'[1]Pagamentos'!$A$2:$F$854,6,FALSE)</f>
        <v>0</v>
      </c>
      <c r="D395" s="17">
        <f t="shared" si="10"/>
        <v>0</v>
      </c>
      <c r="E395" s="17">
        <f t="shared" si="11"/>
        <v>0</v>
      </c>
      <c r="F395" s="18"/>
      <c r="G395" s="18"/>
      <c r="H395" s="18"/>
      <c r="I395" s="18"/>
      <c r="J395" s="18"/>
      <c r="K395" s="18"/>
    </row>
    <row r="396" spans="1:11" ht="15">
      <c r="A396" s="15">
        <v>376</v>
      </c>
      <c r="B396" s="16" t="s">
        <v>393</v>
      </c>
      <c r="C396" s="17">
        <f>VLOOKUP(A396,'[1]Pagamentos'!$A$2:$F$854,6,FALSE)</f>
        <v>111696.18</v>
      </c>
      <c r="D396" s="17">
        <f t="shared" si="10"/>
        <v>22339.236</v>
      </c>
      <c r="E396" s="17">
        <f t="shared" si="11"/>
        <v>89356.94399999999</v>
      </c>
      <c r="F396" s="18"/>
      <c r="G396" s="18"/>
      <c r="H396" s="18"/>
      <c r="I396" s="18"/>
      <c r="J396" s="18"/>
      <c r="K396" s="18"/>
    </row>
    <row r="397" spans="1:11" ht="15">
      <c r="A397" s="15">
        <v>377</v>
      </c>
      <c r="B397" s="16" t="s">
        <v>394</v>
      </c>
      <c r="C397" s="17">
        <f>VLOOKUP(A397,'[1]Pagamentos'!$A$2:$F$854,6,FALSE)</f>
        <v>0</v>
      </c>
      <c r="D397" s="17">
        <f t="shared" si="10"/>
        <v>0</v>
      </c>
      <c r="E397" s="17">
        <f t="shared" si="11"/>
        <v>0</v>
      </c>
      <c r="F397" s="18"/>
      <c r="G397" s="18"/>
      <c r="H397" s="18"/>
      <c r="I397" s="18"/>
      <c r="J397" s="18"/>
      <c r="K397" s="18"/>
    </row>
    <row r="398" spans="1:11" ht="15">
      <c r="A398" s="15">
        <v>378</v>
      </c>
      <c r="B398" s="16" t="s">
        <v>395</v>
      </c>
      <c r="C398" s="17">
        <f>VLOOKUP(A398,'[1]Pagamentos'!$A$2:$F$854,6,FALSE)</f>
        <v>23841.29</v>
      </c>
      <c r="D398" s="17">
        <f t="shared" si="10"/>
        <v>4768.258000000001</v>
      </c>
      <c r="E398" s="17">
        <f t="shared" si="11"/>
        <v>19073.032</v>
      </c>
      <c r="F398" s="18"/>
      <c r="G398" s="18"/>
      <c r="H398" s="18"/>
      <c r="I398" s="18"/>
      <c r="J398" s="18"/>
      <c r="K398" s="18"/>
    </row>
    <row r="399" spans="1:11" ht="15">
      <c r="A399" s="15">
        <v>379</v>
      </c>
      <c r="B399" s="16" t="s">
        <v>396</v>
      </c>
      <c r="C399" s="17">
        <f>VLOOKUP(A399,'[1]Pagamentos'!$A$2:$F$854,6,FALSE)</f>
        <v>5294.8</v>
      </c>
      <c r="D399" s="17">
        <f t="shared" si="10"/>
        <v>1058.96</v>
      </c>
      <c r="E399" s="17">
        <f t="shared" si="11"/>
        <v>4235.84</v>
      </c>
      <c r="F399" s="18"/>
      <c r="G399" s="18"/>
      <c r="H399" s="18"/>
      <c r="I399" s="18"/>
      <c r="J399" s="18"/>
      <c r="K399" s="18"/>
    </row>
    <row r="400" spans="1:11" ht="15">
      <c r="A400" s="15">
        <v>380</v>
      </c>
      <c r="B400" s="16" t="s">
        <v>397</v>
      </c>
      <c r="C400" s="17">
        <f>VLOOKUP(A400,'[1]Pagamentos'!$A$2:$F$854,6,FALSE)</f>
        <v>8190.33</v>
      </c>
      <c r="D400" s="17">
        <f t="shared" si="10"/>
        <v>1638.066</v>
      </c>
      <c r="E400" s="17">
        <f t="shared" si="11"/>
        <v>6552.264</v>
      </c>
      <c r="F400" s="18"/>
      <c r="G400" s="18"/>
      <c r="H400" s="18"/>
      <c r="I400" s="18"/>
      <c r="J400" s="18"/>
      <c r="K400" s="18"/>
    </row>
    <row r="401" spans="1:11" ht="15">
      <c r="A401" s="15">
        <v>381</v>
      </c>
      <c r="B401" s="16" t="s">
        <v>398</v>
      </c>
      <c r="C401" s="17">
        <f>VLOOKUP(A401,'[1]Pagamentos'!$A$2:$F$854,6,FALSE)</f>
        <v>19209.89</v>
      </c>
      <c r="D401" s="17">
        <f t="shared" si="10"/>
        <v>3841.978</v>
      </c>
      <c r="E401" s="17">
        <f t="shared" si="11"/>
        <v>15367.912</v>
      </c>
      <c r="F401" s="18"/>
      <c r="G401" s="18"/>
      <c r="H401" s="18"/>
      <c r="I401" s="18"/>
      <c r="J401" s="18"/>
      <c r="K401" s="18"/>
    </row>
    <row r="402" spans="1:11" ht="15">
      <c r="A402" s="15">
        <v>382</v>
      </c>
      <c r="B402" s="16" t="s">
        <v>399</v>
      </c>
      <c r="C402" s="17">
        <f>VLOOKUP(A402,'[1]Pagamentos'!$A$2:$F$854,6,FALSE)</f>
        <v>107151.13</v>
      </c>
      <c r="D402" s="17">
        <f t="shared" si="10"/>
        <v>21430.226000000002</v>
      </c>
      <c r="E402" s="17">
        <f t="shared" si="11"/>
        <v>85720.90400000001</v>
      </c>
      <c r="F402" s="18"/>
      <c r="G402" s="18"/>
      <c r="H402" s="18"/>
      <c r="I402" s="18"/>
      <c r="J402" s="18"/>
      <c r="K402" s="18"/>
    </row>
    <row r="403" spans="1:11" ht="15">
      <c r="A403" s="15">
        <v>383</v>
      </c>
      <c r="B403" s="16" t="s">
        <v>400</v>
      </c>
      <c r="C403" s="17">
        <f>VLOOKUP(A403,'[1]Pagamentos'!$A$2:$F$854,6,FALSE)</f>
        <v>0</v>
      </c>
      <c r="D403" s="17">
        <f t="shared" si="10"/>
        <v>0</v>
      </c>
      <c r="E403" s="17">
        <f t="shared" si="11"/>
        <v>0</v>
      </c>
      <c r="F403" s="18"/>
      <c r="G403" s="18"/>
      <c r="H403" s="18"/>
      <c r="I403" s="18"/>
      <c r="J403" s="18"/>
      <c r="K403" s="18"/>
    </row>
    <row r="404" spans="1:11" ht="15">
      <c r="A404" s="15">
        <v>384</v>
      </c>
      <c r="B404" s="16" t="s">
        <v>401</v>
      </c>
      <c r="C404" s="17">
        <f>VLOOKUP(A404,'[1]Pagamentos'!$A$2:$F$854,6,FALSE)</f>
        <v>55545.77</v>
      </c>
      <c r="D404" s="17">
        <f t="shared" si="10"/>
        <v>11109.154</v>
      </c>
      <c r="E404" s="17">
        <f t="shared" si="11"/>
        <v>44436.615999999995</v>
      </c>
      <c r="F404" s="18"/>
      <c r="G404" s="18"/>
      <c r="H404" s="18"/>
      <c r="I404" s="18"/>
      <c r="J404" s="18"/>
      <c r="K404" s="18"/>
    </row>
    <row r="405" spans="1:11" ht="15">
      <c r="A405" s="15">
        <v>385</v>
      </c>
      <c r="B405" s="16" t="s">
        <v>402</v>
      </c>
      <c r="C405" s="17">
        <f>VLOOKUP(A405,'[1]Pagamentos'!$A$2:$F$854,6,FALSE)</f>
        <v>0</v>
      </c>
      <c r="D405" s="17">
        <f t="shared" si="10"/>
        <v>0</v>
      </c>
      <c r="E405" s="17">
        <f t="shared" si="11"/>
        <v>0</v>
      </c>
      <c r="F405" s="18"/>
      <c r="G405" s="18"/>
      <c r="H405" s="18"/>
      <c r="I405" s="18"/>
      <c r="J405" s="18"/>
      <c r="K405" s="18"/>
    </row>
    <row r="406" spans="1:11" ht="15">
      <c r="A406" s="15">
        <v>386</v>
      </c>
      <c r="B406" s="16" t="s">
        <v>403</v>
      </c>
      <c r="C406" s="17">
        <f>VLOOKUP(A406,'[1]Pagamentos'!$A$2:$F$854,6,FALSE)</f>
        <v>18421.65</v>
      </c>
      <c r="D406" s="17">
        <f aca="true" t="shared" si="12" ref="D406:D469">C406*0.2</f>
        <v>3684.3300000000004</v>
      </c>
      <c r="E406" s="17">
        <f aca="true" t="shared" si="13" ref="E406:E469">C406-D406</f>
        <v>14737.320000000002</v>
      </c>
      <c r="F406" s="18"/>
      <c r="G406" s="18"/>
      <c r="H406" s="18"/>
      <c r="I406" s="18"/>
      <c r="J406" s="18"/>
      <c r="K406" s="18"/>
    </row>
    <row r="407" spans="1:11" ht="15">
      <c r="A407" s="15">
        <v>387</v>
      </c>
      <c r="B407" s="16" t="s">
        <v>404</v>
      </c>
      <c r="C407" s="17">
        <f>VLOOKUP(A407,'[1]Pagamentos'!$A$2:$F$854,6,FALSE)</f>
        <v>11263.03</v>
      </c>
      <c r="D407" s="17">
        <f t="shared" si="12"/>
        <v>2252.606</v>
      </c>
      <c r="E407" s="17">
        <f t="shared" si="13"/>
        <v>9010.424</v>
      </c>
      <c r="F407" s="18"/>
      <c r="G407" s="18"/>
      <c r="H407" s="18"/>
      <c r="I407" s="18"/>
      <c r="J407" s="18"/>
      <c r="K407" s="18"/>
    </row>
    <row r="408" spans="1:11" ht="15">
      <c r="A408" s="15">
        <v>388</v>
      </c>
      <c r="B408" s="16" t="s">
        <v>405</v>
      </c>
      <c r="C408" s="17">
        <f>VLOOKUP(A408,'[1]Pagamentos'!$A$2:$F$854,6,FALSE)</f>
        <v>32672.66</v>
      </c>
      <c r="D408" s="17">
        <f t="shared" si="12"/>
        <v>6534.532</v>
      </c>
      <c r="E408" s="17">
        <f t="shared" si="13"/>
        <v>26138.128</v>
      </c>
      <c r="F408" s="18"/>
      <c r="G408" s="18"/>
      <c r="H408" s="18"/>
      <c r="I408" s="18"/>
      <c r="J408" s="18"/>
      <c r="K408" s="18"/>
    </row>
    <row r="409" spans="1:11" ht="15">
      <c r="A409" s="15">
        <v>389</v>
      </c>
      <c r="B409" s="16" t="s">
        <v>406</v>
      </c>
      <c r="C409" s="17">
        <f>VLOOKUP(A409,'[1]Pagamentos'!$A$2:$F$854,6,FALSE)</f>
        <v>0</v>
      </c>
      <c r="D409" s="17">
        <f t="shared" si="12"/>
        <v>0</v>
      </c>
      <c r="E409" s="17">
        <f t="shared" si="13"/>
        <v>0</v>
      </c>
      <c r="F409" s="18"/>
      <c r="G409" s="18"/>
      <c r="H409" s="18"/>
      <c r="I409" s="18"/>
      <c r="J409" s="18"/>
      <c r="K409" s="18"/>
    </row>
    <row r="410" spans="1:11" ht="15">
      <c r="A410" s="15">
        <v>390</v>
      </c>
      <c r="B410" s="16" t="s">
        <v>407</v>
      </c>
      <c r="C410" s="17">
        <f>VLOOKUP(A410,'[1]Pagamentos'!$A$2:$F$854,6,FALSE)</f>
        <v>73274.81</v>
      </c>
      <c r="D410" s="17">
        <f t="shared" si="12"/>
        <v>14654.962</v>
      </c>
      <c r="E410" s="17">
        <f t="shared" si="13"/>
        <v>58619.848</v>
      </c>
      <c r="F410" s="18"/>
      <c r="G410" s="18"/>
      <c r="H410" s="18"/>
      <c r="I410" s="18"/>
      <c r="J410" s="18"/>
      <c r="K410" s="18"/>
    </row>
    <row r="411" spans="1:11" ht="15">
      <c r="A411" s="15">
        <v>391</v>
      </c>
      <c r="B411" s="16" t="s">
        <v>408</v>
      </c>
      <c r="C411" s="17">
        <f>VLOOKUP(A411,'[1]Pagamentos'!$A$2:$F$854,6,FALSE)</f>
        <v>13519.33</v>
      </c>
      <c r="D411" s="17">
        <f t="shared" si="12"/>
        <v>2703.866</v>
      </c>
      <c r="E411" s="17">
        <f t="shared" si="13"/>
        <v>10815.464</v>
      </c>
      <c r="F411" s="18"/>
      <c r="G411" s="18"/>
      <c r="H411" s="18"/>
      <c r="I411" s="18"/>
      <c r="J411" s="18"/>
      <c r="K411" s="18"/>
    </row>
    <row r="412" spans="1:11" ht="15">
      <c r="A412" s="15">
        <v>392</v>
      </c>
      <c r="B412" s="16" t="s">
        <v>409</v>
      </c>
      <c r="C412" s="17">
        <f>VLOOKUP(A412,'[1]Pagamentos'!$A$2:$F$854,6,FALSE)</f>
        <v>0</v>
      </c>
      <c r="D412" s="17">
        <f t="shared" si="12"/>
        <v>0</v>
      </c>
      <c r="E412" s="17">
        <f t="shared" si="13"/>
        <v>0</v>
      </c>
      <c r="F412" s="18"/>
      <c r="G412" s="18"/>
      <c r="H412" s="18"/>
      <c r="I412" s="18"/>
      <c r="J412" s="18"/>
      <c r="K412" s="18"/>
    </row>
    <row r="413" spans="1:11" ht="15">
      <c r="A413" s="15">
        <v>393</v>
      </c>
      <c r="B413" s="16" t="s">
        <v>410</v>
      </c>
      <c r="C413" s="17">
        <f>VLOOKUP(A413,'[1]Pagamentos'!$A$2:$F$854,6,FALSE)</f>
        <v>0</v>
      </c>
      <c r="D413" s="17">
        <f t="shared" si="12"/>
        <v>0</v>
      </c>
      <c r="E413" s="17">
        <f t="shared" si="13"/>
        <v>0</v>
      </c>
      <c r="F413" s="18"/>
      <c r="G413" s="18"/>
      <c r="H413" s="18"/>
      <c r="I413" s="18"/>
      <c r="J413" s="18"/>
      <c r="K413" s="18"/>
    </row>
    <row r="414" spans="1:11" ht="15">
      <c r="A414" s="15">
        <v>394</v>
      </c>
      <c r="B414" s="16" t="s">
        <v>411</v>
      </c>
      <c r="C414" s="17">
        <f>VLOOKUP(A414,'[1]Pagamentos'!$A$2:$F$854,6,FALSE)</f>
        <v>0</v>
      </c>
      <c r="D414" s="17">
        <f t="shared" si="12"/>
        <v>0</v>
      </c>
      <c r="E414" s="17">
        <f t="shared" si="13"/>
        <v>0</v>
      </c>
      <c r="F414" s="18"/>
      <c r="G414" s="18"/>
      <c r="H414" s="18"/>
      <c r="I414" s="18"/>
      <c r="J414" s="18"/>
      <c r="K414" s="18"/>
    </row>
    <row r="415" spans="1:11" ht="15">
      <c r="A415" s="15">
        <v>395</v>
      </c>
      <c r="B415" s="16" t="s">
        <v>412</v>
      </c>
      <c r="C415" s="17">
        <f>VLOOKUP(A415,'[1]Pagamentos'!$A$2:$F$854,6,FALSE)</f>
        <v>26081.2</v>
      </c>
      <c r="D415" s="17">
        <f t="shared" si="12"/>
        <v>5216.240000000001</v>
      </c>
      <c r="E415" s="17">
        <f t="shared" si="13"/>
        <v>20864.96</v>
      </c>
      <c r="F415" s="18"/>
      <c r="G415" s="18"/>
      <c r="H415" s="18"/>
      <c r="I415" s="18"/>
      <c r="J415" s="18"/>
      <c r="K415" s="18"/>
    </row>
    <row r="416" spans="1:11" ht="15">
      <c r="A416" s="15">
        <v>396</v>
      </c>
      <c r="B416" s="16" t="s">
        <v>413</v>
      </c>
      <c r="C416" s="17">
        <f>VLOOKUP(A416,'[1]Pagamentos'!$A$2:$F$854,6,FALSE)</f>
        <v>21270.76</v>
      </c>
      <c r="D416" s="17">
        <f t="shared" si="12"/>
        <v>4254.152</v>
      </c>
      <c r="E416" s="17">
        <f t="shared" si="13"/>
        <v>17016.608</v>
      </c>
      <c r="F416" s="18"/>
      <c r="G416" s="18"/>
      <c r="H416" s="18"/>
      <c r="I416" s="18"/>
      <c r="J416" s="18"/>
      <c r="K416" s="18"/>
    </row>
    <row r="417" spans="1:11" ht="15">
      <c r="A417" s="15">
        <v>397</v>
      </c>
      <c r="B417" s="16" t="s">
        <v>414</v>
      </c>
      <c r="C417" s="17">
        <f>VLOOKUP(A417,'[1]Pagamentos'!$A$2:$F$854,6,FALSE)</f>
        <v>0</v>
      </c>
      <c r="D417" s="17">
        <f t="shared" si="12"/>
        <v>0</v>
      </c>
      <c r="E417" s="17">
        <f t="shared" si="13"/>
        <v>0</v>
      </c>
      <c r="F417" s="18"/>
      <c r="G417" s="18"/>
      <c r="H417" s="18"/>
      <c r="I417" s="18"/>
      <c r="J417" s="18"/>
      <c r="K417" s="18"/>
    </row>
    <row r="418" spans="1:11" ht="15">
      <c r="A418" s="15">
        <v>398</v>
      </c>
      <c r="B418" s="16" t="s">
        <v>415</v>
      </c>
      <c r="C418" s="17">
        <f>VLOOKUP(A418,'[1]Pagamentos'!$A$2:$F$854,6,FALSE)</f>
        <v>14759.87</v>
      </c>
      <c r="D418" s="17">
        <f t="shared" si="12"/>
        <v>2951.974</v>
      </c>
      <c r="E418" s="17">
        <f t="shared" si="13"/>
        <v>11807.896</v>
      </c>
      <c r="F418" s="18"/>
      <c r="G418" s="18"/>
      <c r="H418" s="18"/>
      <c r="I418" s="18"/>
      <c r="J418" s="18"/>
      <c r="K418" s="18"/>
    </row>
    <row r="419" spans="1:11" ht="15">
      <c r="A419" s="15">
        <v>399</v>
      </c>
      <c r="B419" s="16" t="s">
        <v>416</v>
      </c>
      <c r="C419" s="17">
        <f>VLOOKUP(A419,'[1]Pagamentos'!$A$2:$F$854,6,FALSE)</f>
        <v>0</v>
      </c>
      <c r="D419" s="17">
        <f t="shared" si="12"/>
        <v>0</v>
      </c>
      <c r="E419" s="17">
        <f t="shared" si="13"/>
        <v>0</v>
      </c>
      <c r="F419" s="18"/>
      <c r="G419" s="18"/>
      <c r="H419" s="18"/>
      <c r="I419" s="18"/>
      <c r="J419" s="18"/>
      <c r="K419" s="18"/>
    </row>
    <row r="420" spans="1:11" ht="15">
      <c r="A420" s="15">
        <v>400</v>
      </c>
      <c r="B420" s="16" t="s">
        <v>417</v>
      </c>
      <c r="C420" s="17">
        <f>VLOOKUP(A420,'[1]Pagamentos'!$A$2:$F$854,6,FALSE)</f>
        <v>0</v>
      </c>
      <c r="D420" s="17">
        <f t="shared" si="12"/>
        <v>0</v>
      </c>
      <c r="E420" s="17">
        <f t="shared" si="13"/>
        <v>0</v>
      </c>
      <c r="F420" s="18"/>
      <c r="G420" s="18"/>
      <c r="H420" s="18"/>
      <c r="I420" s="18"/>
      <c r="J420" s="18"/>
      <c r="K420" s="18"/>
    </row>
    <row r="421" spans="1:11" ht="15">
      <c r="A421" s="15">
        <v>401</v>
      </c>
      <c r="B421" s="16" t="s">
        <v>418</v>
      </c>
      <c r="C421" s="17">
        <f>VLOOKUP(A421,'[1]Pagamentos'!$A$2:$F$854,6,FALSE)</f>
        <v>7423.62</v>
      </c>
      <c r="D421" s="17">
        <f t="shared" si="12"/>
        <v>1484.7240000000002</v>
      </c>
      <c r="E421" s="17">
        <f t="shared" si="13"/>
        <v>5938.896</v>
      </c>
      <c r="F421" s="18"/>
      <c r="G421" s="18"/>
      <c r="H421" s="18"/>
      <c r="I421" s="18"/>
      <c r="J421" s="18"/>
      <c r="K421" s="18"/>
    </row>
    <row r="422" spans="1:11" ht="15">
      <c r="A422" s="15">
        <v>402</v>
      </c>
      <c r="B422" s="16" t="s">
        <v>419</v>
      </c>
      <c r="C422" s="17">
        <f>VLOOKUP(A422,'[1]Pagamentos'!$A$2:$F$854,6,FALSE)</f>
        <v>6611.6</v>
      </c>
      <c r="D422" s="17">
        <f t="shared" si="12"/>
        <v>1322.3200000000002</v>
      </c>
      <c r="E422" s="17">
        <f t="shared" si="13"/>
        <v>5289.280000000001</v>
      </c>
      <c r="F422" s="18"/>
      <c r="G422" s="18"/>
      <c r="H422" s="18"/>
      <c r="I422" s="18"/>
      <c r="J422" s="18"/>
      <c r="K422" s="18"/>
    </row>
    <row r="423" spans="1:11" ht="15">
      <c r="A423" s="15">
        <v>403</v>
      </c>
      <c r="B423" s="16" t="s">
        <v>420</v>
      </c>
      <c r="C423" s="17">
        <f>VLOOKUP(A423,'[1]Pagamentos'!$A$2:$F$854,6,FALSE)</f>
        <v>14337.79</v>
      </c>
      <c r="D423" s="17">
        <f t="shared" si="12"/>
        <v>2867.5580000000004</v>
      </c>
      <c r="E423" s="17">
        <f t="shared" si="13"/>
        <v>11470.232</v>
      </c>
      <c r="F423" s="18"/>
      <c r="G423" s="18"/>
      <c r="H423" s="18"/>
      <c r="I423" s="18"/>
      <c r="J423" s="18"/>
      <c r="K423" s="18"/>
    </row>
    <row r="424" spans="1:11" ht="15">
      <c r="A424" s="15">
        <v>404</v>
      </c>
      <c r="B424" s="16" t="s">
        <v>421</v>
      </c>
      <c r="C424" s="17">
        <f>VLOOKUP(A424,'[1]Pagamentos'!$A$2:$F$854,6,FALSE)</f>
        <v>4816.19</v>
      </c>
      <c r="D424" s="17">
        <f t="shared" si="12"/>
        <v>963.2379999999999</v>
      </c>
      <c r="E424" s="17">
        <f t="shared" si="13"/>
        <v>3852.9519999999998</v>
      </c>
      <c r="F424" s="18"/>
      <c r="G424" s="18"/>
      <c r="H424" s="18"/>
      <c r="I424" s="18"/>
      <c r="J424" s="18"/>
      <c r="K424" s="18"/>
    </row>
    <row r="425" spans="1:11" ht="15">
      <c r="A425" s="15">
        <v>405</v>
      </c>
      <c r="B425" s="16" t="s">
        <v>422</v>
      </c>
      <c r="C425" s="17">
        <f>VLOOKUP(A425,'[1]Pagamentos'!$A$2:$F$854,6,FALSE)</f>
        <v>0</v>
      </c>
      <c r="D425" s="17">
        <f t="shared" si="12"/>
        <v>0</v>
      </c>
      <c r="E425" s="17">
        <f t="shared" si="13"/>
        <v>0</v>
      </c>
      <c r="F425" s="18"/>
      <c r="G425" s="18"/>
      <c r="H425" s="18"/>
      <c r="I425" s="18"/>
      <c r="J425" s="18"/>
      <c r="K425" s="18"/>
    </row>
    <row r="426" spans="1:11" ht="15">
      <c r="A426" s="15">
        <v>406</v>
      </c>
      <c r="B426" s="16" t="s">
        <v>423</v>
      </c>
      <c r="C426" s="17">
        <f>VLOOKUP(A426,'[1]Pagamentos'!$A$2:$F$854,6,FALSE)</f>
        <v>8216.33</v>
      </c>
      <c r="D426" s="17">
        <f t="shared" si="12"/>
        <v>1643.266</v>
      </c>
      <c r="E426" s="17">
        <f t="shared" si="13"/>
        <v>6573.064</v>
      </c>
      <c r="F426" s="18"/>
      <c r="G426" s="18"/>
      <c r="H426" s="18"/>
      <c r="I426" s="18"/>
      <c r="J426" s="18"/>
      <c r="K426" s="18"/>
    </row>
    <row r="427" spans="1:11" ht="15">
      <c r="A427" s="15">
        <v>407</v>
      </c>
      <c r="B427" s="16" t="s">
        <v>424</v>
      </c>
      <c r="C427" s="17">
        <f>VLOOKUP(A427,'[1]Pagamentos'!$A$2:$F$854,6,FALSE)</f>
        <v>0</v>
      </c>
      <c r="D427" s="17">
        <f t="shared" si="12"/>
        <v>0</v>
      </c>
      <c r="E427" s="17">
        <f t="shared" si="13"/>
        <v>0</v>
      </c>
      <c r="F427" s="18"/>
      <c r="G427" s="18"/>
      <c r="H427" s="18"/>
      <c r="I427" s="18"/>
      <c r="J427" s="18"/>
      <c r="K427" s="18"/>
    </row>
    <row r="428" spans="1:11" ht="15">
      <c r="A428" s="15">
        <v>408</v>
      </c>
      <c r="B428" s="16" t="s">
        <v>425</v>
      </c>
      <c r="C428" s="17">
        <f>VLOOKUP(A428,'[1]Pagamentos'!$A$2:$F$854,6,FALSE)</f>
        <v>58893.03</v>
      </c>
      <c r="D428" s="17">
        <f t="shared" si="12"/>
        <v>11778.606</v>
      </c>
      <c r="E428" s="17">
        <f t="shared" si="13"/>
        <v>47114.424</v>
      </c>
      <c r="F428" s="18"/>
      <c r="G428" s="18"/>
      <c r="H428" s="18"/>
      <c r="I428" s="18"/>
      <c r="J428" s="18"/>
      <c r="K428" s="18"/>
    </row>
    <row r="429" spans="1:11" ht="15">
      <c r="A429" s="15">
        <v>409</v>
      </c>
      <c r="B429" s="16" t="s">
        <v>426</v>
      </c>
      <c r="C429" s="17">
        <f>VLOOKUP(A429,'[1]Pagamentos'!$A$2:$F$854,6,FALSE)</f>
        <v>0</v>
      </c>
      <c r="D429" s="17">
        <f t="shared" si="12"/>
        <v>0</v>
      </c>
      <c r="E429" s="17">
        <f t="shared" si="13"/>
        <v>0</v>
      </c>
      <c r="F429" s="18"/>
      <c r="G429" s="18"/>
      <c r="H429" s="18"/>
      <c r="I429" s="18"/>
      <c r="J429" s="18"/>
      <c r="K429" s="18"/>
    </row>
    <row r="430" spans="1:11" ht="15">
      <c r="A430" s="15">
        <v>410</v>
      </c>
      <c r="B430" s="16" t="s">
        <v>427</v>
      </c>
      <c r="C430" s="17">
        <f>VLOOKUP(A430,'[1]Pagamentos'!$A$2:$F$854,6,FALSE)</f>
        <v>0</v>
      </c>
      <c r="D430" s="17">
        <f t="shared" si="12"/>
        <v>0</v>
      </c>
      <c r="E430" s="17">
        <f t="shared" si="13"/>
        <v>0</v>
      </c>
      <c r="F430" s="18"/>
      <c r="G430" s="18"/>
      <c r="H430" s="18"/>
      <c r="I430" s="18"/>
      <c r="J430" s="18"/>
      <c r="K430" s="18"/>
    </row>
    <row r="431" spans="1:11" ht="15">
      <c r="A431" s="15">
        <v>411</v>
      </c>
      <c r="B431" s="16" t="s">
        <v>428</v>
      </c>
      <c r="C431" s="17">
        <f>VLOOKUP(A431,'[1]Pagamentos'!$A$2:$F$854,6,FALSE)</f>
        <v>69346.92</v>
      </c>
      <c r="D431" s="17">
        <f t="shared" si="12"/>
        <v>13869.384</v>
      </c>
      <c r="E431" s="17">
        <f t="shared" si="13"/>
        <v>55477.536</v>
      </c>
      <c r="F431" s="18"/>
      <c r="G431" s="18"/>
      <c r="H431" s="18"/>
      <c r="I431" s="18"/>
      <c r="J431" s="18"/>
      <c r="K431" s="18"/>
    </row>
    <row r="432" spans="1:11" ht="15">
      <c r="A432" s="15">
        <v>412</v>
      </c>
      <c r="B432" s="16" t="s">
        <v>429</v>
      </c>
      <c r="C432" s="17">
        <f>VLOOKUP(A432,'[1]Pagamentos'!$A$2:$F$854,6,FALSE)</f>
        <v>8762.94</v>
      </c>
      <c r="D432" s="17">
        <f t="shared" si="12"/>
        <v>1752.5880000000002</v>
      </c>
      <c r="E432" s="17">
        <f t="shared" si="13"/>
        <v>7010.352000000001</v>
      </c>
      <c r="F432" s="18"/>
      <c r="G432" s="18"/>
      <c r="H432" s="18"/>
      <c r="I432" s="18"/>
      <c r="J432" s="18"/>
      <c r="K432" s="18"/>
    </row>
    <row r="433" spans="1:11" ht="15">
      <c r="A433" s="15">
        <v>413</v>
      </c>
      <c r="B433" s="16" t="s">
        <v>430</v>
      </c>
      <c r="C433" s="17">
        <f>VLOOKUP(A433,'[1]Pagamentos'!$A$2:$F$854,6,FALSE)</f>
        <v>14582.86</v>
      </c>
      <c r="D433" s="17">
        <f t="shared" si="12"/>
        <v>2916.572</v>
      </c>
      <c r="E433" s="17">
        <f t="shared" si="13"/>
        <v>11666.288</v>
      </c>
      <c r="F433" s="18"/>
      <c r="G433" s="18"/>
      <c r="H433" s="18"/>
      <c r="I433" s="18"/>
      <c r="J433" s="18"/>
      <c r="K433" s="18"/>
    </row>
    <row r="434" spans="1:11" ht="15">
      <c r="A434" s="15">
        <v>414</v>
      </c>
      <c r="B434" s="16" t="s">
        <v>431</v>
      </c>
      <c r="C434" s="17">
        <f>VLOOKUP(A434,'[1]Pagamentos'!$A$2:$F$854,6,FALSE)</f>
        <v>0</v>
      </c>
      <c r="D434" s="17">
        <f t="shared" si="12"/>
        <v>0</v>
      </c>
      <c r="E434" s="17">
        <f t="shared" si="13"/>
        <v>0</v>
      </c>
      <c r="F434" s="18"/>
      <c r="G434" s="18"/>
      <c r="H434" s="18"/>
      <c r="I434" s="18"/>
      <c r="J434" s="18"/>
      <c r="K434" s="18"/>
    </row>
    <row r="435" spans="1:11" ht="15">
      <c r="A435" s="15">
        <v>415</v>
      </c>
      <c r="B435" s="16" t="s">
        <v>432</v>
      </c>
      <c r="C435" s="17">
        <f>VLOOKUP(A435,'[1]Pagamentos'!$A$2:$F$854,6,FALSE)</f>
        <v>6527.53</v>
      </c>
      <c r="D435" s="17">
        <f t="shared" si="12"/>
        <v>1305.506</v>
      </c>
      <c r="E435" s="17">
        <f t="shared" si="13"/>
        <v>5222.023999999999</v>
      </c>
      <c r="F435" s="18"/>
      <c r="G435" s="18"/>
      <c r="H435" s="18"/>
      <c r="I435" s="18"/>
      <c r="J435" s="18"/>
      <c r="K435" s="18"/>
    </row>
    <row r="436" spans="1:11" ht="15">
      <c r="A436" s="15">
        <v>416</v>
      </c>
      <c r="B436" s="16" t="s">
        <v>433</v>
      </c>
      <c r="C436" s="17">
        <f>VLOOKUP(A436,'[1]Pagamentos'!$A$2:$F$854,6,FALSE)</f>
        <v>0</v>
      </c>
      <c r="D436" s="17">
        <f t="shared" si="12"/>
        <v>0</v>
      </c>
      <c r="E436" s="17">
        <f t="shared" si="13"/>
        <v>0</v>
      </c>
      <c r="F436" s="18"/>
      <c r="G436" s="18"/>
      <c r="H436" s="18"/>
      <c r="I436" s="18"/>
      <c r="J436" s="18"/>
      <c r="K436" s="18"/>
    </row>
    <row r="437" spans="1:11" ht="15">
      <c r="A437" s="15">
        <v>417</v>
      </c>
      <c r="B437" s="16" t="s">
        <v>434</v>
      </c>
      <c r="C437" s="17">
        <f>VLOOKUP(A437,'[1]Pagamentos'!$A$2:$F$854,6,FALSE)</f>
        <v>0</v>
      </c>
      <c r="D437" s="17">
        <f t="shared" si="12"/>
        <v>0</v>
      </c>
      <c r="E437" s="17">
        <f t="shared" si="13"/>
        <v>0</v>
      </c>
      <c r="F437" s="18"/>
      <c r="G437" s="18"/>
      <c r="H437" s="18"/>
      <c r="I437" s="18"/>
      <c r="J437" s="18"/>
      <c r="K437" s="18"/>
    </row>
    <row r="438" spans="1:11" ht="15">
      <c r="A438" s="15">
        <v>418</v>
      </c>
      <c r="B438" s="16" t="s">
        <v>435</v>
      </c>
      <c r="C438" s="17">
        <f>VLOOKUP(A438,'[1]Pagamentos'!$A$2:$F$854,6,FALSE)</f>
        <v>20237.78</v>
      </c>
      <c r="D438" s="17">
        <f t="shared" si="12"/>
        <v>4047.556</v>
      </c>
      <c r="E438" s="17">
        <f t="shared" si="13"/>
        <v>16190.223999999998</v>
      </c>
      <c r="F438" s="18"/>
      <c r="G438" s="18"/>
      <c r="H438" s="18"/>
      <c r="I438" s="18"/>
      <c r="J438" s="18"/>
      <c r="K438" s="18"/>
    </row>
    <row r="439" spans="1:11" ht="15">
      <c r="A439" s="15">
        <v>419</v>
      </c>
      <c r="B439" s="16" t="s">
        <v>436</v>
      </c>
      <c r="C439" s="17">
        <f>VLOOKUP(A439,'[1]Pagamentos'!$A$2:$F$854,6,FALSE)</f>
        <v>7515.68</v>
      </c>
      <c r="D439" s="17">
        <f t="shared" si="12"/>
        <v>1503.1360000000002</v>
      </c>
      <c r="E439" s="17">
        <f t="shared" si="13"/>
        <v>6012.544</v>
      </c>
      <c r="F439" s="18"/>
      <c r="G439" s="18"/>
      <c r="H439" s="18"/>
      <c r="I439" s="18"/>
      <c r="J439" s="18"/>
      <c r="K439" s="18"/>
    </row>
    <row r="440" spans="1:11" ht="15">
      <c r="A440" s="15">
        <v>420</v>
      </c>
      <c r="B440" s="16" t="s">
        <v>437</v>
      </c>
      <c r="C440" s="17">
        <f>VLOOKUP(A440,'[1]Pagamentos'!$A$2:$F$854,6,FALSE)</f>
        <v>0</v>
      </c>
      <c r="D440" s="17">
        <f t="shared" si="12"/>
        <v>0</v>
      </c>
      <c r="E440" s="17">
        <f t="shared" si="13"/>
        <v>0</v>
      </c>
      <c r="F440" s="18"/>
      <c r="G440" s="18"/>
      <c r="H440" s="18"/>
      <c r="I440" s="18"/>
      <c r="J440" s="18"/>
      <c r="K440" s="18"/>
    </row>
    <row r="441" spans="1:11" ht="15">
      <c r="A441" s="15">
        <v>421</v>
      </c>
      <c r="B441" s="16" t="s">
        <v>438</v>
      </c>
      <c r="C441" s="17">
        <f>VLOOKUP(A441,'[1]Pagamentos'!$A$2:$F$854,6,FALSE)</f>
        <v>0</v>
      </c>
      <c r="D441" s="17">
        <f t="shared" si="12"/>
        <v>0</v>
      </c>
      <c r="E441" s="17">
        <f t="shared" si="13"/>
        <v>0</v>
      </c>
      <c r="F441" s="18"/>
      <c r="G441" s="18"/>
      <c r="H441" s="18"/>
      <c r="I441" s="18"/>
      <c r="J441" s="18"/>
      <c r="K441" s="18"/>
    </row>
    <row r="442" spans="1:11" ht="15">
      <c r="A442" s="15">
        <v>422</v>
      </c>
      <c r="B442" s="16" t="s">
        <v>439</v>
      </c>
      <c r="C442" s="17">
        <f>VLOOKUP(A442,'[1]Pagamentos'!$A$2:$F$854,6,FALSE)</f>
        <v>16385.39</v>
      </c>
      <c r="D442" s="17">
        <f t="shared" si="12"/>
        <v>3277.078</v>
      </c>
      <c r="E442" s="17">
        <f t="shared" si="13"/>
        <v>13108.312</v>
      </c>
      <c r="F442" s="18"/>
      <c r="G442" s="18"/>
      <c r="H442" s="18"/>
      <c r="I442" s="18"/>
      <c r="J442" s="18"/>
      <c r="K442" s="18"/>
    </row>
    <row r="443" spans="1:11" ht="15">
      <c r="A443" s="15">
        <v>423</v>
      </c>
      <c r="B443" s="16" t="s">
        <v>440</v>
      </c>
      <c r="C443" s="17">
        <f>VLOOKUP(A443,'[1]Pagamentos'!$A$2:$F$854,6,FALSE)</f>
        <v>0</v>
      </c>
      <c r="D443" s="17">
        <f t="shared" si="12"/>
        <v>0</v>
      </c>
      <c r="E443" s="17">
        <f t="shared" si="13"/>
        <v>0</v>
      </c>
      <c r="F443" s="18"/>
      <c r="G443" s="18"/>
      <c r="H443" s="18"/>
      <c r="I443" s="18"/>
      <c r="J443" s="18"/>
      <c r="K443" s="18"/>
    </row>
    <row r="444" spans="1:11" ht="15">
      <c r="A444" s="15">
        <v>424</v>
      </c>
      <c r="B444" s="16" t="s">
        <v>441</v>
      </c>
      <c r="C444" s="17">
        <f>VLOOKUP(A444,'[1]Pagamentos'!$A$2:$F$854,6,FALSE)</f>
        <v>9606.56</v>
      </c>
      <c r="D444" s="17">
        <f t="shared" si="12"/>
        <v>1921.312</v>
      </c>
      <c r="E444" s="17">
        <f t="shared" si="13"/>
        <v>7685.248</v>
      </c>
      <c r="F444" s="18"/>
      <c r="G444" s="18"/>
      <c r="H444" s="18"/>
      <c r="I444" s="18"/>
      <c r="J444" s="18"/>
      <c r="K444" s="18"/>
    </row>
    <row r="445" spans="1:11" ht="15">
      <c r="A445" s="15">
        <v>425</v>
      </c>
      <c r="B445" s="16" t="s">
        <v>442</v>
      </c>
      <c r="C445" s="17">
        <f>VLOOKUP(A445,'[1]Pagamentos'!$A$2:$F$854,6,FALSE)</f>
        <v>7673.21</v>
      </c>
      <c r="D445" s="17">
        <f t="shared" si="12"/>
        <v>1534.642</v>
      </c>
      <c r="E445" s="17">
        <f t="shared" si="13"/>
        <v>6138.568</v>
      </c>
      <c r="F445" s="18"/>
      <c r="G445" s="18"/>
      <c r="H445" s="18"/>
      <c r="I445" s="18"/>
      <c r="J445" s="18"/>
      <c r="K445" s="18"/>
    </row>
    <row r="446" spans="1:11" ht="15">
      <c r="A446" s="15">
        <v>426</v>
      </c>
      <c r="B446" s="16" t="s">
        <v>443</v>
      </c>
      <c r="C446" s="17">
        <f>VLOOKUP(A446,'[1]Pagamentos'!$A$2:$F$854,6,FALSE)</f>
        <v>18371.71</v>
      </c>
      <c r="D446" s="17">
        <f t="shared" si="12"/>
        <v>3674.342</v>
      </c>
      <c r="E446" s="17">
        <f t="shared" si="13"/>
        <v>14697.367999999999</v>
      </c>
      <c r="F446" s="18"/>
      <c r="G446" s="18"/>
      <c r="H446" s="18"/>
      <c r="I446" s="18"/>
      <c r="J446" s="18"/>
      <c r="K446" s="18"/>
    </row>
    <row r="447" spans="1:11" ht="15">
      <c r="A447" s="15">
        <v>427</v>
      </c>
      <c r="B447" s="16" t="s">
        <v>444</v>
      </c>
      <c r="C447" s="17">
        <f>VLOOKUP(A447,'[1]Pagamentos'!$A$2:$F$854,6,FALSE)</f>
        <v>0</v>
      </c>
      <c r="D447" s="17">
        <f t="shared" si="12"/>
        <v>0</v>
      </c>
      <c r="E447" s="17">
        <f t="shared" si="13"/>
        <v>0</v>
      </c>
      <c r="F447" s="18"/>
      <c r="G447" s="18"/>
      <c r="H447" s="18"/>
      <c r="I447" s="18"/>
      <c r="J447" s="18"/>
      <c r="K447" s="18"/>
    </row>
    <row r="448" spans="1:11" ht="15">
      <c r="A448" s="15">
        <v>428</v>
      </c>
      <c r="B448" s="16" t="s">
        <v>445</v>
      </c>
      <c r="C448" s="17">
        <f>VLOOKUP(A448,'[1]Pagamentos'!$A$2:$F$854,6,FALSE)</f>
        <v>0</v>
      </c>
      <c r="D448" s="17">
        <f t="shared" si="12"/>
        <v>0</v>
      </c>
      <c r="E448" s="17">
        <f t="shared" si="13"/>
        <v>0</v>
      </c>
      <c r="F448" s="18"/>
      <c r="G448" s="18"/>
      <c r="H448" s="18"/>
      <c r="I448" s="18"/>
      <c r="J448" s="18"/>
      <c r="K448" s="18"/>
    </row>
    <row r="449" spans="1:11" ht="15">
      <c r="A449" s="15">
        <v>429</v>
      </c>
      <c r="B449" s="16" t="s">
        <v>446</v>
      </c>
      <c r="C449" s="17">
        <f>VLOOKUP(A449,'[1]Pagamentos'!$A$2:$F$854,6,FALSE)</f>
        <v>0</v>
      </c>
      <c r="D449" s="17">
        <f t="shared" si="12"/>
        <v>0</v>
      </c>
      <c r="E449" s="17">
        <f t="shared" si="13"/>
        <v>0</v>
      </c>
      <c r="F449" s="18"/>
      <c r="G449" s="18"/>
      <c r="H449" s="18"/>
      <c r="I449" s="18"/>
      <c r="J449" s="18"/>
      <c r="K449" s="18"/>
    </row>
    <row r="450" spans="1:11" ht="15">
      <c r="A450" s="15">
        <v>430</v>
      </c>
      <c r="B450" s="16" t="s">
        <v>447</v>
      </c>
      <c r="C450" s="17">
        <f>VLOOKUP(A450,'[1]Pagamentos'!$A$2:$F$854,6,FALSE)</f>
        <v>27715.13</v>
      </c>
      <c r="D450" s="17">
        <f t="shared" si="12"/>
        <v>5543.026000000001</v>
      </c>
      <c r="E450" s="17">
        <f t="shared" si="13"/>
        <v>22172.104</v>
      </c>
      <c r="F450" s="18"/>
      <c r="G450" s="18"/>
      <c r="H450" s="18"/>
      <c r="I450" s="18"/>
      <c r="J450" s="18"/>
      <c r="K450" s="18"/>
    </row>
    <row r="451" spans="1:11" ht="15">
      <c r="A451" s="15">
        <v>431</v>
      </c>
      <c r="B451" s="16" t="s">
        <v>448</v>
      </c>
      <c r="C451" s="17">
        <f>VLOOKUP(A451,'[1]Pagamentos'!$A$2:$F$854,6,FALSE)</f>
        <v>0</v>
      </c>
      <c r="D451" s="17">
        <f t="shared" si="12"/>
        <v>0</v>
      </c>
      <c r="E451" s="17">
        <f t="shared" si="13"/>
        <v>0</v>
      </c>
      <c r="F451" s="18"/>
      <c r="G451" s="18"/>
      <c r="H451" s="18"/>
      <c r="I451" s="18"/>
      <c r="J451" s="18"/>
      <c r="K451" s="18"/>
    </row>
    <row r="452" spans="1:11" ht="15">
      <c r="A452" s="15">
        <v>432</v>
      </c>
      <c r="B452" s="16" t="s">
        <v>449</v>
      </c>
      <c r="C452" s="17">
        <f>VLOOKUP(A452,'[1]Pagamentos'!$A$2:$F$854,6,FALSE)</f>
        <v>32270.23</v>
      </c>
      <c r="D452" s="17">
        <f t="shared" si="12"/>
        <v>6454.046</v>
      </c>
      <c r="E452" s="17">
        <f t="shared" si="13"/>
        <v>25816.184</v>
      </c>
      <c r="F452" s="18"/>
      <c r="G452" s="18"/>
      <c r="H452" s="18"/>
      <c r="I452" s="18"/>
      <c r="J452" s="18"/>
      <c r="K452" s="18"/>
    </row>
    <row r="453" spans="1:11" ht="15">
      <c r="A453" s="15">
        <v>433</v>
      </c>
      <c r="B453" s="16" t="s">
        <v>450</v>
      </c>
      <c r="C453" s="17">
        <f>VLOOKUP(A453,'[1]Pagamentos'!$A$2:$F$854,6,FALSE)</f>
        <v>0</v>
      </c>
      <c r="D453" s="17">
        <f t="shared" si="12"/>
        <v>0</v>
      </c>
      <c r="E453" s="17">
        <f t="shared" si="13"/>
        <v>0</v>
      </c>
      <c r="F453" s="18"/>
      <c r="G453" s="18"/>
      <c r="H453" s="18"/>
      <c r="I453" s="18"/>
      <c r="J453" s="18"/>
      <c r="K453" s="18"/>
    </row>
    <row r="454" spans="1:11" ht="15">
      <c r="A454" s="15">
        <v>434</v>
      </c>
      <c r="B454" s="16" t="s">
        <v>451</v>
      </c>
      <c r="C454" s="17">
        <f>VLOOKUP(A454,'[1]Pagamentos'!$A$2:$F$854,6,FALSE)</f>
        <v>28917.29</v>
      </c>
      <c r="D454" s="17">
        <f t="shared" si="12"/>
        <v>5783.4580000000005</v>
      </c>
      <c r="E454" s="17">
        <f t="shared" si="13"/>
        <v>23133.832000000002</v>
      </c>
      <c r="F454" s="18"/>
      <c r="G454" s="18"/>
      <c r="H454" s="18"/>
      <c r="I454" s="18"/>
      <c r="J454" s="18"/>
      <c r="K454" s="18"/>
    </row>
    <row r="455" spans="1:11" ht="15">
      <c r="A455" s="15">
        <v>435</v>
      </c>
      <c r="B455" s="16" t="s">
        <v>452</v>
      </c>
      <c r="C455" s="17">
        <f>VLOOKUP(A455,'[1]Pagamentos'!$A$2:$F$854,6,FALSE)</f>
        <v>22465.26</v>
      </c>
      <c r="D455" s="17">
        <f t="shared" si="12"/>
        <v>4493.052</v>
      </c>
      <c r="E455" s="17">
        <f t="shared" si="13"/>
        <v>17972.208</v>
      </c>
      <c r="F455" s="18"/>
      <c r="G455" s="18"/>
      <c r="H455" s="18"/>
      <c r="I455" s="18"/>
      <c r="J455" s="18"/>
      <c r="K455" s="18"/>
    </row>
    <row r="456" spans="1:11" ht="15">
      <c r="A456" s="15">
        <v>436</v>
      </c>
      <c r="B456" s="16" t="s">
        <v>453</v>
      </c>
      <c r="C456" s="17">
        <f>VLOOKUP(A456,'[1]Pagamentos'!$A$2:$F$854,6,FALSE)</f>
        <v>9241.68</v>
      </c>
      <c r="D456" s="17">
        <f t="shared" si="12"/>
        <v>1848.3360000000002</v>
      </c>
      <c r="E456" s="17">
        <f t="shared" si="13"/>
        <v>7393.344</v>
      </c>
      <c r="F456" s="18"/>
      <c r="G456" s="18"/>
      <c r="H456" s="18"/>
      <c r="I456" s="18"/>
      <c r="J456" s="18"/>
      <c r="K456" s="18"/>
    </row>
    <row r="457" spans="1:11" ht="15">
      <c r="A457" s="15">
        <v>437</v>
      </c>
      <c r="B457" s="16" t="s">
        <v>454</v>
      </c>
      <c r="C457" s="17">
        <f>VLOOKUP(A457,'[1]Pagamentos'!$A$2:$F$854,6,FALSE)</f>
        <v>5879.05</v>
      </c>
      <c r="D457" s="17">
        <f t="shared" si="12"/>
        <v>1175.8100000000002</v>
      </c>
      <c r="E457" s="17">
        <f t="shared" si="13"/>
        <v>4703.24</v>
      </c>
      <c r="F457" s="18"/>
      <c r="G457" s="18"/>
      <c r="H457" s="18"/>
      <c r="I457" s="18"/>
      <c r="J457" s="18"/>
      <c r="K457" s="18"/>
    </row>
    <row r="458" spans="1:11" ht="15">
      <c r="A458" s="15">
        <v>438</v>
      </c>
      <c r="B458" s="16" t="s">
        <v>455</v>
      </c>
      <c r="C458" s="17">
        <f>VLOOKUP(A458,'[1]Pagamentos'!$A$2:$F$854,6,FALSE)</f>
        <v>10277</v>
      </c>
      <c r="D458" s="17">
        <f t="shared" si="12"/>
        <v>2055.4</v>
      </c>
      <c r="E458" s="17">
        <f t="shared" si="13"/>
        <v>8221.6</v>
      </c>
      <c r="F458" s="18"/>
      <c r="G458" s="18"/>
      <c r="H458" s="18"/>
      <c r="I458" s="18"/>
      <c r="J458" s="18"/>
      <c r="K458" s="18"/>
    </row>
    <row r="459" spans="1:11" ht="15">
      <c r="A459" s="15">
        <v>439</v>
      </c>
      <c r="B459" s="16" t="s">
        <v>456</v>
      </c>
      <c r="C459" s="17">
        <f>VLOOKUP(A459,'[1]Pagamentos'!$A$2:$F$854,6,FALSE)</f>
        <v>0</v>
      </c>
      <c r="D459" s="17">
        <f t="shared" si="12"/>
        <v>0</v>
      </c>
      <c r="E459" s="17">
        <f t="shared" si="13"/>
        <v>0</v>
      </c>
      <c r="F459" s="18"/>
      <c r="G459" s="18"/>
      <c r="H459" s="18"/>
      <c r="I459" s="18"/>
      <c r="J459" s="18"/>
      <c r="K459" s="18"/>
    </row>
    <row r="460" spans="1:11" ht="15">
      <c r="A460" s="15">
        <v>440</v>
      </c>
      <c r="B460" s="16" t="s">
        <v>457</v>
      </c>
      <c r="C460" s="17">
        <f>VLOOKUP(A460,'[1]Pagamentos'!$A$2:$F$854,6,FALSE)</f>
        <v>0</v>
      </c>
      <c r="D460" s="17">
        <f t="shared" si="12"/>
        <v>0</v>
      </c>
      <c r="E460" s="17">
        <f t="shared" si="13"/>
        <v>0</v>
      </c>
      <c r="F460" s="18"/>
      <c r="G460" s="18"/>
      <c r="H460" s="18"/>
      <c r="I460" s="18"/>
      <c r="J460" s="18"/>
      <c r="K460" s="18"/>
    </row>
    <row r="461" spans="1:11" ht="15">
      <c r="A461" s="15">
        <v>441</v>
      </c>
      <c r="B461" s="16" t="s">
        <v>458</v>
      </c>
      <c r="C461" s="17">
        <f>VLOOKUP(A461,'[1]Pagamentos'!$A$2:$F$854,6,FALSE)</f>
        <v>27760.65</v>
      </c>
      <c r="D461" s="17">
        <f t="shared" si="12"/>
        <v>5552.130000000001</v>
      </c>
      <c r="E461" s="17">
        <f t="shared" si="13"/>
        <v>22208.52</v>
      </c>
      <c r="F461" s="18"/>
      <c r="G461" s="18"/>
      <c r="H461" s="18"/>
      <c r="I461" s="18"/>
      <c r="J461" s="18"/>
      <c r="K461" s="18"/>
    </row>
    <row r="462" spans="1:11" ht="15">
      <c r="A462" s="15">
        <v>442</v>
      </c>
      <c r="B462" s="16" t="s">
        <v>459</v>
      </c>
      <c r="C462" s="17">
        <f>VLOOKUP(A462,'[1]Pagamentos'!$A$2:$F$854,6,FALSE)</f>
        <v>5565.35</v>
      </c>
      <c r="D462" s="17">
        <f t="shared" si="12"/>
        <v>1113.0700000000002</v>
      </c>
      <c r="E462" s="17">
        <f t="shared" si="13"/>
        <v>4452.280000000001</v>
      </c>
      <c r="F462" s="18"/>
      <c r="G462" s="18"/>
      <c r="H462" s="18"/>
      <c r="I462" s="18"/>
      <c r="J462" s="18"/>
      <c r="K462" s="18"/>
    </row>
    <row r="463" spans="1:11" ht="15">
      <c r="A463" s="15">
        <v>443</v>
      </c>
      <c r="B463" s="16" t="s">
        <v>460</v>
      </c>
      <c r="C463" s="17">
        <f>VLOOKUP(A463,'[1]Pagamentos'!$A$2:$F$854,6,FALSE)</f>
        <v>0</v>
      </c>
      <c r="D463" s="17">
        <f t="shared" si="12"/>
        <v>0</v>
      </c>
      <c r="E463" s="17">
        <f t="shared" si="13"/>
        <v>0</v>
      </c>
      <c r="F463" s="18"/>
      <c r="G463" s="18"/>
      <c r="H463" s="18"/>
      <c r="I463" s="18"/>
      <c r="J463" s="18"/>
      <c r="K463" s="18"/>
    </row>
    <row r="464" spans="1:11" ht="15">
      <c r="A464" s="15">
        <v>444</v>
      </c>
      <c r="B464" s="16" t="s">
        <v>461</v>
      </c>
      <c r="C464" s="17">
        <f>VLOOKUP(A464,'[1]Pagamentos'!$A$2:$F$854,6,FALSE)</f>
        <v>9263.3</v>
      </c>
      <c r="D464" s="17">
        <f t="shared" si="12"/>
        <v>1852.6599999999999</v>
      </c>
      <c r="E464" s="17">
        <f t="shared" si="13"/>
        <v>7410.639999999999</v>
      </c>
      <c r="F464" s="18"/>
      <c r="G464" s="18"/>
      <c r="H464" s="18"/>
      <c r="I464" s="18"/>
      <c r="J464" s="18"/>
      <c r="K464" s="18"/>
    </row>
    <row r="465" spans="1:11" ht="15">
      <c r="A465" s="15">
        <v>445</v>
      </c>
      <c r="B465" s="16" t="s">
        <v>462</v>
      </c>
      <c r="C465" s="17">
        <f>VLOOKUP(A465,'[1]Pagamentos'!$A$2:$F$854,6,FALSE)</f>
        <v>0</v>
      </c>
      <c r="D465" s="17">
        <f t="shared" si="12"/>
        <v>0</v>
      </c>
      <c r="E465" s="17">
        <f t="shared" si="13"/>
        <v>0</v>
      </c>
      <c r="F465" s="18"/>
      <c r="G465" s="18"/>
      <c r="H465" s="18"/>
      <c r="I465" s="18"/>
      <c r="J465" s="18"/>
      <c r="K465" s="18"/>
    </row>
    <row r="466" spans="1:11" ht="15">
      <c r="A466" s="15">
        <v>446</v>
      </c>
      <c r="B466" s="16" t="s">
        <v>463</v>
      </c>
      <c r="C466" s="17">
        <f>VLOOKUP(A466,'[1]Pagamentos'!$A$2:$F$854,6,FALSE)</f>
        <v>0</v>
      </c>
      <c r="D466" s="17">
        <f t="shared" si="12"/>
        <v>0</v>
      </c>
      <c r="E466" s="17">
        <f t="shared" si="13"/>
        <v>0</v>
      </c>
      <c r="F466" s="18"/>
      <c r="G466" s="18"/>
      <c r="H466" s="18"/>
      <c r="I466" s="18"/>
      <c r="J466" s="18"/>
      <c r="K466" s="18"/>
    </row>
    <row r="467" spans="1:11" ht="15">
      <c r="A467" s="15">
        <v>447</v>
      </c>
      <c r="B467" s="16" t="s">
        <v>464</v>
      </c>
      <c r="C467" s="17">
        <f>VLOOKUP(A467,'[1]Pagamentos'!$A$2:$F$854,6,FALSE)</f>
        <v>0</v>
      </c>
      <c r="D467" s="17">
        <f t="shared" si="12"/>
        <v>0</v>
      </c>
      <c r="E467" s="17">
        <f t="shared" si="13"/>
        <v>0</v>
      </c>
      <c r="F467" s="18"/>
      <c r="G467" s="18"/>
      <c r="H467" s="18"/>
      <c r="I467" s="18"/>
      <c r="J467" s="18"/>
      <c r="K467" s="18"/>
    </row>
    <row r="468" spans="1:11" ht="15">
      <c r="A468" s="15">
        <v>448</v>
      </c>
      <c r="B468" s="16" t="s">
        <v>465</v>
      </c>
      <c r="C468" s="17">
        <f>VLOOKUP(A468,'[1]Pagamentos'!$A$2:$F$854,6,FALSE)</f>
        <v>0</v>
      </c>
      <c r="D468" s="17">
        <f t="shared" si="12"/>
        <v>0</v>
      </c>
      <c r="E468" s="17">
        <f t="shared" si="13"/>
        <v>0</v>
      </c>
      <c r="F468" s="18"/>
      <c r="G468" s="18"/>
      <c r="H468" s="18"/>
      <c r="I468" s="18"/>
      <c r="J468" s="18"/>
      <c r="K468" s="18"/>
    </row>
    <row r="469" spans="1:11" ht="15">
      <c r="A469" s="15">
        <v>449</v>
      </c>
      <c r="B469" s="16" t="s">
        <v>466</v>
      </c>
      <c r="C469" s="17">
        <f>VLOOKUP(A469,'[1]Pagamentos'!$A$2:$F$854,6,FALSE)</f>
        <v>6467.13</v>
      </c>
      <c r="D469" s="17">
        <f t="shared" si="12"/>
        <v>1293.4260000000002</v>
      </c>
      <c r="E469" s="17">
        <f t="shared" si="13"/>
        <v>5173.704</v>
      </c>
      <c r="F469" s="18"/>
      <c r="G469" s="18"/>
      <c r="H469" s="18"/>
      <c r="I469" s="18"/>
      <c r="J469" s="18"/>
      <c r="K469" s="18"/>
    </row>
    <row r="470" spans="1:11" ht="15">
      <c r="A470" s="15">
        <v>450</v>
      </c>
      <c r="B470" s="16" t="s">
        <v>467</v>
      </c>
      <c r="C470" s="17">
        <f>VLOOKUP(A470,'[1]Pagamentos'!$A$2:$F$854,6,FALSE)</f>
        <v>0</v>
      </c>
      <c r="D470" s="17">
        <f aca="true" t="shared" si="14" ref="D470:D533">C470*0.2</f>
        <v>0</v>
      </c>
      <c r="E470" s="17">
        <f aca="true" t="shared" si="15" ref="E470:E533">C470-D470</f>
        <v>0</v>
      </c>
      <c r="F470" s="18"/>
      <c r="G470" s="18"/>
      <c r="H470" s="18"/>
      <c r="I470" s="18"/>
      <c r="J470" s="18"/>
      <c r="K470" s="18"/>
    </row>
    <row r="471" spans="1:11" ht="15">
      <c r="A471" s="15">
        <v>451</v>
      </c>
      <c r="B471" s="16" t="s">
        <v>468</v>
      </c>
      <c r="C471" s="17">
        <f>VLOOKUP(A471,'[1]Pagamentos'!$A$2:$F$854,6,FALSE)</f>
        <v>29226.37</v>
      </c>
      <c r="D471" s="17">
        <f t="shared" si="14"/>
        <v>5845.274</v>
      </c>
      <c r="E471" s="17">
        <f t="shared" si="15"/>
        <v>23381.095999999998</v>
      </c>
      <c r="F471" s="18"/>
      <c r="G471" s="18"/>
      <c r="H471" s="18"/>
      <c r="I471" s="18"/>
      <c r="J471" s="18"/>
      <c r="K471" s="18"/>
    </row>
    <row r="472" spans="1:11" ht="15">
      <c r="A472" s="15">
        <v>452</v>
      </c>
      <c r="B472" s="16" t="s">
        <v>469</v>
      </c>
      <c r="C472" s="17">
        <f>VLOOKUP(A472,'[1]Pagamentos'!$A$2:$F$854,6,FALSE)</f>
        <v>0</v>
      </c>
      <c r="D472" s="17">
        <f t="shared" si="14"/>
        <v>0</v>
      </c>
      <c r="E472" s="17">
        <f t="shared" si="15"/>
        <v>0</v>
      </c>
      <c r="F472" s="18"/>
      <c r="G472" s="18"/>
      <c r="H472" s="18"/>
      <c r="I472" s="18"/>
      <c r="J472" s="18"/>
      <c r="K472" s="18"/>
    </row>
    <row r="473" spans="1:11" ht="15">
      <c r="A473" s="15">
        <v>453</v>
      </c>
      <c r="B473" s="16" t="s">
        <v>470</v>
      </c>
      <c r="C473" s="17">
        <f>VLOOKUP(A473,'[1]Pagamentos'!$A$2:$F$854,6,FALSE)</f>
        <v>0</v>
      </c>
      <c r="D473" s="17">
        <f t="shared" si="14"/>
        <v>0</v>
      </c>
      <c r="E473" s="17">
        <f t="shared" si="15"/>
        <v>0</v>
      </c>
      <c r="F473" s="18"/>
      <c r="G473" s="18"/>
      <c r="H473" s="18"/>
      <c r="I473" s="18"/>
      <c r="J473" s="18"/>
      <c r="K473" s="18"/>
    </row>
    <row r="474" spans="1:11" ht="15">
      <c r="A474" s="15">
        <v>454</v>
      </c>
      <c r="B474" s="16" t="s">
        <v>471</v>
      </c>
      <c r="C474" s="17">
        <f>VLOOKUP(A474,'[1]Pagamentos'!$A$2:$F$854,6,FALSE)</f>
        <v>5860.41</v>
      </c>
      <c r="D474" s="17">
        <f t="shared" si="14"/>
        <v>1172.082</v>
      </c>
      <c r="E474" s="17">
        <f t="shared" si="15"/>
        <v>4688.3279999999995</v>
      </c>
      <c r="F474" s="18"/>
      <c r="G474" s="18"/>
      <c r="H474" s="18"/>
      <c r="I474" s="18"/>
      <c r="J474" s="18"/>
      <c r="K474" s="18"/>
    </row>
    <row r="475" spans="1:11" ht="15">
      <c r="A475" s="15">
        <v>455</v>
      </c>
      <c r="B475" s="16" t="s">
        <v>472</v>
      </c>
      <c r="C475" s="17">
        <f>VLOOKUP(A475,'[1]Pagamentos'!$A$2:$F$854,6,FALSE)</f>
        <v>5708.41</v>
      </c>
      <c r="D475" s="17">
        <f t="shared" si="14"/>
        <v>1141.682</v>
      </c>
      <c r="E475" s="17">
        <f t="shared" si="15"/>
        <v>4566.728</v>
      </c>
      <c r="F475" s="18"/>
      <c r="G475" s="18"/>
      <c r="H475" s="18"/>
      <c r="I475" s="18"/>
      <c r="J475" s="18"/>
      <c r="K475" s="18"/>
    </row>
    <row r="476" spans="1:11" ht="15">
      <c r="A476" s="15">
        <v>456</v>
      </c>
      <c r="B476" s="16" t="s">
        <v>473</v>
      </c>
      <c r="C476" s="17">
        <f>VLOOKUP(A476,'[1]Pagamentos'!$A$2:$F$854,6,FALSE)</f>
        <v>0</v>
      </c>
      <c r="D476" s="17">
        <f t="shared" si="14"/>
        <v>0</v>
      </c>
      <c r="E476" s="17">
        <f t="shared" si="15"/>
        <v>0</v>
      </c>
      <c r="F476" s="18"/>
      <c r="G476" s="18"/>
      <c r="H476" s="18"/>
      <c r="I476" s="18"/>
      <c r="J476" s="18"/>
      <c r="K476" s="18"/>
    </row>
    <row r="477" spans="1:11" ht="15">
      <c r="A477" s="15">
        <v>457</v>
      </c>
      <c r="B477" s="16" t="s">
        <v>474</v>
      </c>
      <c r="C477" s="17">
        <f>VLOOKUP(A477,'[1]Pagamentos'!$A$2:$F$854,6,FALSE)</f>
        <v>4604.57</v>
      </c>
      <c r="D477" s="17">
        <f t="shared" si="14"/>
        <v>920.914</v>
      </c>
      <c r="E477" s="17">
        <f t="shared" si="15"/>
        <v>3683.656</v>
      </c>
      <c r="F477" s="18"/>
      <c r="G477" s="18"/>
      <c r="H477" s="18"/>
      <c r="I477" s="18"/>
      <c r="J477" s="18"/>
      <c r="K477" s="18"/>
    </row>
    <row r="478" spans="1:11" ht="15">
      <c r="A478" s="15">
        <v>458</v>
      </c>
      <c r="B478" s="16" t="s">
        <v>475</v>
      </c>
      <c r="C478" s="17">
        <f>VLOOKUP(A478,'[1]Pagamentos'!$A$2:$F$854,6,FALSE)</f>
        <v>0</v>
      </c>
      <c r="D478" s="17">
        <f t="shared" si="14"/>
        <v>0</v>
      </c>
      <c r="E478" s="17">
        <f t="shared" si="15"/>
        <v>0</v>
      </c>
      <c r="F478" s="18"/>
      <c r="G478" s="18"/>
      <c r="H478" s="18"/>
      <c r="I478" s="18"/>
      <c r="J478" s="18"/>
      <c r="K478" s="18"/>
    </row>
    <row r="479" spans="1:11" ht="15">
      <c r="A479" s="15">
        <v>459</v>
      </c>
      <c r="B479" s="16" t="s">
        <v>476</v>
      </c>
      <c r="C479" s="17">
        <f>VLOOKUP(A479,'[1]Pagamentos'!$A$2:$F$854,6,FALSE)</f>
        <v>0</v>
      </c>
      <c r="D479" s="17">
        <f t="shared" si="14"/>
        <v>0</v>
      </c>
      <c r="E479" s="17">
        <f t="shared" si="15"/>
        <v>0</v>
      </c>
      <c r="F479" s="18"/>
      <c r="G479" s="18"/>
      <c r="H479" s="18"/>
      <c r="I479" s="18"/>
      <c r="J479" s="18"/>
      <c r="K479" s="18"/>
    </row>
    <row r="480" spans="1:11" ht="15">
      <c r="A480" s="15">
        <v>460</v>
      </c>
      <c r="B480" s="16" t="s">
        <v>477</v>
      </c>
      <c r="C480" s="17">
        <f>VLOOKUP(A480,'[1]Pagamentos'!$A$2:$F$854,6,FALSE)</f>
        <v>40280.19</v>
      </c>
      <c r="D480" s="17">
        <f t="shared" si="14"/>
        <v>8056.0380000000005</v>
      </c>
      <c r="E480" s="17">
        <f t="shared" si="15"/>
        <v>32224.152000000002</v>
      </c>
      <c r="F480" s="18"/>
      <c r="G480" s="18"/>
      <c r="H480" s="18"/>
      <c r="I480" s="18"/>
      <c r="J480" s="18"/>
      <c r="K480" s="18"/>
    </row>
    <row r="481" spans="1:11" ht="15">
      <c r="A481" s="15">
        <v>461</v>
      </c>
      <c r="B481" s="16" t="s">
        <v>478</v>
      </c>
      <c r="C481" s="17">
        <f>VLOOKUP(A481,'[1]Pagamentos'!$A$2:$F$854,6,FALSE)</f>
        <v>0</v>
      </c>
      <c r="D481" s="17">
        <f t="shared" si="14"/>
        <v>0</v>
      </c>
      <c r="E481" s="17">
        <f t="shared" si="15"/>
        <v>0</v>
      </c>
      <c r="F481" s="18"/>
      <c r="G481" s="18"/>
      <c r="H481" s="18"/>
      <c r="I481" s="18"/>
      <c r="J481" s="18"/>
      <c r="K481" s="18"/>
    </row>
    <row r="482" spans="1:11" ht="15">
      <c r="A482" s="15">
        <v>462</v>
      </c>
      <c r="B482" s="16" t="s">
        <v>479</v>
      </c>
      <c r="C482" s="17">
        <f>VLOOKUP(A482,'[1]Pagamentos'!$A$2:$F$854,6,FALSE)</f>
        <v>0</v>
      </c>
      <c r="D482" s="17">
        <f t="shared" si="14"/>
        <v>0</v>
      </c>
      <c r="E482" s="17">
        <f t="shared" si="15"/>
        <v>0</v>
      </c>
      <c r="F482" s="18"/>
      <c r="G482" s="18"/>
      <c r="H482" s="18"/>
      <c r="I482" s="18"/>
      <c r="J482" s="18"/>
      <c r="K482" s="18"/>
    </row>
    <row r="483" spans="1:11" ht="15">
      <c r="A483" s="15">
        <v>463</v>
      </c>
      <c r="B483" s="16" t="s">
        <v>480</v>
      </c>
      <c r="C483" s="17">
        <f>VLOOKUP(A483,'[1]Pagamentos'!$A$2:$F$854,6,FALSE)</f>
        <v>0</v>
      </c>
      <c r="D483" s="17">
        <f t="shared" si="14"/>
        <v>0</v>
      </c>
      <c r="E483" s="17">
        <f t="shared" si="15"/>
        <v>0</v>
      </c>
      <c r="F483" s="18"/>
      <c r="G483" s="18"/>
      <c r="H483" s="18"/>
      <c r="I483" s="18"/>
      <c r="J483" s="18"/>
      <c r="K483" s="18"/>
    </row>
    <row r="484" spans="1:11" ht="15">
      <c r="A484" s="15">
        <v>464</v>
      </c>
      <c r="B484" s="16" t="s">
        <v>481</v>
      </c>
      <c r="C484" s="17">
        <f>VLOOKUP(A484,'[1]Pagamentos'!$A$2:$F$854,6,FALSE)</f>
        <v>8665.62</v>
      </c>
      <c r="D484" s="17">
        <f t="shared" si="14"/>
        <v>1733.1240000000003</v>
      </c>
      <c r="E484" s="17">
        <f t="shared" si="15"/>
        <v>6932.496000000001</v>
      </c>
      <c r="F484" s="18"/>
      <c r="G484" s="18"/>
      <c r="H484" s="18"/>
      <c r="I484" s="18"/>
      <c r="J484" s="18"/>
      <c r="K484" s="18"/>
    </row>
    <row r="485" spans="1:11" ht="15">
      <c r="A485" s="15">
        <v>465</v>
      </c>
      <c r="B485" s="16" t="s">
        <v>482</v>
      </c>
      <c r="C485" s="17">
        <f>VLOOKUP(A485,'[1]Pagamentos'!$A$2:$F$854,6,FALSE)</f>
        <v>46875.79</v>
      </c>
      <c r="D485" s="17">
        <f t="shared" si="14"/>
        <v>9375.158000000001</v>
      </c>
      <c r="E485" s="17">
        <f t="shared" si="15"/>
        <v>37500.632</v>
      </c>
      <c r="F485" s="18"/>
      <c r="G485" s="18"/>
      <c r="H485" s="18"/>
      <c r="I485" s="18"/>
      <c r="J485" s="18"/>
      <c r="K485" s="18"/>
    </row>
    <row r="486" spans="1:11" ht="15">
      <c r="A486" s="15">
        <v>466</v>
      </c>
      <c r="B486" s="16" t="s">
        <v>483</v>
      </c>
      <c r="C486" s="17">
        <f>VLOOKUP(A486,'[1]Pagamentos'!$A$2:$F$854,6,FALSE)</f>
        <v>4696.03</v>
      </c>
      <c r="D486" s="17">
        <f t="shared" si="14"/>
        <v>939.206</v>
      </c>
      <c r="E486" s="17">
        <f t="shared" si="15"/>
        <v>3756.8239999999996</v>
      </c>
      <c r="F486" s="18"/>
      <c r="G486" s="18"/>
      <c r="H486" s="18"/>
      <c r="I486" s="18"/>
      <c r="J486" s="18"/>
      <c r="K486" s="18"/>
    </row>
    <row r="487" spans="1:11" ht="15">
      <c r="A487" s="15">
        <v>467</v>
      </c>
      <c r="B487" s="16" t="s">
        <v>484</v>
      </c>
      <c r="C487" s="17">
        <f>VLOOKUP(A487,'[1]Pagamentos'!$A$2:$F$854,6,FALSE)</f>
        <v>7505.65</v>
      </c>
      <c r="D487" s="17">
        <f t="shared" si="14"/>
        <v>1501.13</v>
      </c>
      <c r="E487" s="17">
        <f t="shared" si="15"/>
        <v>6004.5199999999995</v>
      </c>
      <c r="F487" s="18"/>
      <c r="G487" s="18"/>
      <c r="H487" s="18"/>
      <c r="I487" s="18"/>
      <c r="J487" s="18"/>
      <c r="K487" s="18"/>
    </row>
    <row r="488" spans="1:11" ht="15">
      <c r="A488" s="15">
        <v>468</v>
      </c>
      <c r="B488" s="16" t="s">
        <v>485</v>
      </c>
      <c r="C488" s="17">
        <f>VLOOKUP(A488,'[1]Pagamentos'!$A$2:$F$854,6,FALSE)</f>
        <v>0</v>
      </c>
      <c r="D488" s="17">
        <f t="shared" si="14"/>
        <v>0</v>
      </c>
      <c r="E488" s="17">
        <f t="shared" si="15"/>
        <v>0</v>
      </c>
      <c r="F488" s="18"/>
      <c r="G488" s="18"/>
      <c r="H488" s="18"/>
      <c r="I488" s="18"/>
      <c r="J488" s="18"/>
      <c r="K488" s="18"/>
    </row>
    <row r="489" spans="1:11" ht="15">
      <c r="A489" s="15">
        <v>469</v>
      </c>
      <c r="B489" s="16" t="s">
        <v>486</v>
      </c>
      <c r="C489" s="17">
        <f>VLOOKUP(A489,'[1]Pagamentos'!$A$2:$F$854,6,FALSE)</f>
        <v>0</v>
      </c>
      <c r="D489" s="17">
        <f t="shared" si="14"/>
        <v>0</v>
      </c>
      <c r="E489" s="17">
        <f t="shared" si="15"/>
        <v>0</v>
      </c>
      <c r="F489" s="18"/>
      <c r="G489" s="18"/>
      <c r="H489" s="18"/>
      <c r="I489" s="18"/>
      <c r="J489" s="18"/>
      <c r="K489" s="18"/>
    </row>
    <row r="490" spans="1:11" ht="15">
      <c r="A490" s="15">
        <v>470</v>
      </c>
      <c r="B490" s="16" t="s">
        <v>487</v>
      </c>
      <c r="C490" s="17">
        <f>VLOOKUP(A490,'[1]Pagamentos'!$A$2:$F$854,6,FALSE)</f>
        <v>349850.92</v>
      </c>
      <c r="D490" s="17">
        <f t="shared" si="14"/>
        <v>69970.184</v>
      </c>
      <c r="E490" s="17">
        <f t="shared" si="15"/>
        <v>279880.736</v>
      </c>
      <c r="F490" s="18"/>
      <c r="G490" s="18"/>
      <c r="H490" s="18"/>
      <c r="I490" s="18"/>
      <c r="J490" s="18"/>
      <c r="K490" s="18"/>
    </row>
    <row r="491" spans="1:11" ht="15">
      <c r="A491" s="15">
        <v>471</v>
      </c>
      <c r="B491" s="16" t="s">
        <v>488</v>
      </c>
      <c r="C491" s="17">
        <f>VLOOKUP(A491,'[1]Pagamentos'!$A$2:$F$854,6,FALSE)</f>
        <v>0</v>
      </c>
      <c r="D491" s="17">
        <f t="shared" si="14"/>
        <v>0</v>
      </c>
      <c r="E491" s="17">
        <f t="shared" si="15"/>
        <v>0</v>
      </c>
      <c r="F491" s="18"/>
      <c r="G491" s="18"/>
      <c r="H491" s="18"/>
      <c r="I491" s="18"/>
      <c r="J491" s="18"/>
      <c r="K491" s="18"/>
    </row>
    <row r="492" spans="1:11" ht="15">
      <c r="A492" s="15">
        <v>472</v>
      </c>
      <c r="B492" s="16" t="s">
        <v>489</v>
      </c>
      <c r="C492" s="17">
        <f>VLOOKUP(A492,'[1]Pagamentos'!$A$2:$F$854,6,FALSE)</f>
        <v>32820.8</v>
      </c>
      <c r="D492" s="17">
        <f t="shared" si="14"/>
        <v>6564.160000000001</v>
      </c>
      <c r="E492" s="17">
        <f t="shared" si="15"/>
        <v>26256.640000000003</v>
      </c>
      <c r="F492" s="18"/>
      <c r="G492" s="18"/>
      <c r="H492" s="18"/>
      <c r="I492" s="18"/>
      <c r="J492" s="18"/>
      <c r="K492" s="18"/>
    </row>
    <row r="493" spans="1:11" ht="15">
      <c r="A493" s="15">
        <v>473</v>
      </c>
      <c r="B493" s="16" t="s">
        <v>490</v>
      </c>
      <c r="C493" s="17">
        <f>VLOOKUP(A493,'[1]Pagamentos'!$A$2:$F$854,6,FALSE)</f>
        <v>0</v>
      </c>
      <c r="D493" s="17">
        <f t="shared" si="14"/>
        <v>0</v>
      </c>
      <c r="E493" s="17">
        <f t="shared" si="15"/>
        <v>0</v>
      </c>
      <c r="F493" s="18"/>
      <c r="G493" s="18"/>
      <c r="H493" s="18"/>
      <c r="I493" s="18"/>
      <c r="J493" s="18"/>
      <c r="K493" s="18"/>
    </row>
    <row r="494" spans="1:11" ht="15">
      <c r="A494" s="15">
        <v>474</v>
      </c>
      <c r="B494" s="16" t="s">
        <v>491</v>
      </c>
      <c r="C494" s="17">
        <f>VLOOKUP(A494,'[1]Pagamentos'!$A$2:$F$854,6,FALSE)</f>
        <v>31340.08</v>
      </c>
      <c r="D494" s="17">
        <f t="shared" si="14"/>
        <v>6268.0160000000005</v>
      </c>
      <c r="E494" s="17">
        <f t="shared" si="15"/>
        <v>25072.064000000002</v>
      </c>
      <c r="F494" s="18"/>
      <c r="G494" s="18"/>
      <c r="H494" s="18"/>
      <c r="I494" s="18"/>
      <c r="J494" s="18"/>
      <c r="K494" s="18"/>
    </row>
    <row r="495" spans="1:11" ht="15">
      <c r="A495" s="15">
        <v>475</v>
      </c>
      <c r="B495" s="16" t="s">
        <v>492</v>
      </c>
      <c r="C495" s="17">
        <f>VLOOKUP(A495,'[1]Pagamentos'!$A$2:$F$854,6,FALSE)</f>
        <v>4844.6</v>
      </c>
      <c r="D495" s="17">
        <f t="shared" si="14"/>
        <v>968.9200000000001</v>
      </c>
      <c r="E495" s="17">
        <f t="shared" si="15"/>
        <v>3875.6800000000003</v>
      </c>
      <c r="F495" s="18"/>
      <c r="G495" s="18"/>
      <c r="H495" s="18"/>
      <c r="I495" s="18"/>
      <c r="J495" s="18"/>
      <c r="K495" s="18"/>
    </row>
    <row r="496" spans="1:11" ht="15">
      <c r="A496" s="15">
        <v>476</v>
      </c>
      <c r="B496" s="16" t="s">
        <v>493</v>
      </c>
      <c r="C496" s="17">
        <f>VLOOKUP(A496,'[1]Pagamentos'!$A$2:$F$854,6,FALSE)</f>
        <v>21869.53</v>
      </c>
      <c r="D496" s="17">
        <f t="shared" si="14"/>
        <v>4373.906</v>
      </c>
      <c r="E496" s="17">
        <f t="shared" si="15"/>
        <v>17495.624</v>
      </c>
      <c r="F496" s="18"/>
      <c r="G496" s="18"/>
      <c r="H496" s="18"/>
      <c r="I496" s="18"/>
      <c r="J496" s="18"/>
      <c r="K496" s="18"/>
    </row>
    <row r="497" spans="1:11" ht="15">
      <c r="A497" s="15">
        <v>477</v>
      </c>
      <c r="B497" s="16" t="s">
        <v>494</v>
      </c>
      <c r="C497" s="17">
        <f>VLOOKUP(A497,'[1]Pagamentos'!$A$2:$F$854,6,FALSE)</f>
        <v>0</v>
      </c>
      <c r="D497" s="17">
        <f t="shared" si="14"/>
        <v>0</v>
      </c>
      <c r="E497" s="17">
        <f t="shared" si="15"/>
        <v>0</v>
      </c>
      <c r="F497" s="18"/>
      <c r="G497" s="18"/>
      <c r="H497" s="18"/>
      <c r="I497" s="18"/>
      <c r="J497" s="18"/>
      <c r="K497" s="18"/>
    </row>
    <row r="498" spans="1:11" ht="15">
      <c r="A498" s="15">
        <v>478</v>
      </c>
      <c r="B498" s="16" t="s">
        <v>495</v>
      </c>
      <c r="C498" s="17">
        <f>VLOOKUP(A498,'[1]Pagamentos'!$A$2:$F$854,6,FALSE)</f>
        <v>5704.63</v>
      </c>
      <c r="D498" s="17">
        <f t="shared" si="14"/>
        <v>1140.9260000000002</v>
      </c>
      <c r="E498" s="17">
        <f t="shared" si="15"/>
        <v>4563.704</v>
      </c>
      <c r="F498" s="18"/>
      <c r="G498" s="18"/>
      <c r="H498" s="18"/>
      <c r="I498" s="18"/>
      <c r="J498" s="18"/>
      <c r="K498" s="18"/>
    </row>
    <row r="499" spans="1:11" ht="15">
      <c r="A499" s="15">
        <v>479</v>
      </c>
      <c r="B499" s="16" t="s">
        <v>496</v>
      </c>
      <c r="C499" s="17">
        <f>VLOOKUP(A499,'[1]Pagamentos'!$A$2:$F$854,6,FALSE)</f>
        <v>134526.63</v>
      </c>
      <c r="D499" s="17">
        <f t="shared" si="14"/>
        <v>26905.326</v>
      </c>
      <c r="E499" s="17">
        <f t="shared" si="15"/>
        <v>107621.304</v>
      </c>
      <c r="F499" s="18"/>
      <c r="G499" s="18"/>
      <c r="H499" s="18"/>
      <c r="I499" s="18"/>
      <c r="J499" s="18"/>
      <c r="K499" s="18"/>
    </row>
    <row r="500" spans="1:11" ht="15">
      <c r="A500" s="15">
        <v>480</v>
      </c>
      <c r="B500" s="16" t="s">
        <v>497</v>
      </c>
      <c r="C500" s="17">
        <f>VLOOKUP(A500,'[1]Pagamentos'!$A$2:$F$854,6,FALSE)</f>
        <v>0</v>
      </c>
      <c r="D500" s="17">
        <f t="shared" si="14"/>
        <v>0</v>
      </c>
      <c r="E500" s="17">
        <f t="shared" si="15"/>
        <v>0</v>
      </c>
      <c r="F500" s="18"/>
      <c r="G500" s="18"/>
      <c r="H500" s="18"/>
      <c r="I500" s="18"/>
      <c r="J500" s="18"/>
      <c r="K500" s="18"/>
    </row>
    <row r="501" spans="1:11" ht="15">
      <c r="A501" s="15">
        <v>481</v>
      </c>
      <c r="B501" s="16" t="s">
        <v>498</v>
      </c>
      <c r="C501" s="17">
        <f>VLOOKUP(A501,'[1]Pagamentos'!$A$2:$F$854,6,FALSE)</f>
        <v>0</v>
      </c>
      <c r="D501" s="17">
        <f t="shared" si="14"/>
        <v>0</v>
      </c>
      <c r="E501" s="17">
        <f t="shared" si="15"/>
        <v>0</v>
      </c>
      <c r="F501" s="18"/>
      <c r="G501" s="18"/>
      <c r="H501" s="18"/>
      <c r="I501" s="18"/>
      <c r="J501" s="18"/>
      <c r="K501" s="18"/>
    </row>
    <row r="502" spans="1:11" ht="15">
      <c r="A502" s="15">
        <v>482</v>
      </c>
      <c r="B502" s="16" t="s">
        <v>499</v>
      </c>
      <c r="C502" s="17">
        <f>VLOOKUP(A502,'[1]Pagamentos'!$A$2:$F$854,6,FALSE)</f>
        <v>0</v>
      </c>
      <c r="D502" s="17">
        <f t="shared" si="14"/>
        <v>0</v>
      </c>
      <c r="E502" s="17">
        <f t="shared" si="15"/>
        <v>0</v>
      </c>
      <c r="F502" s="18"/>
      <c r="G502" s="18"/>
      <c r="H502" s="18"/>
      <c r="I502" s="18"/>
      <c r="J502" s="18"/>
      <c r="K502" s="18"/>
    </row>
    <row r="503" spans="1:11" ht="15">
      <c r="A503" s="15">
        <v>483</v>
      </c>
      <c r="B503" s="16" t="s">
        <v>500</v>
      </c>
      <c r="C503" s="17">
        <f>VLOOKUP(A503,'[1]Pagamentos'!$A$2:$F$854,6,FALSE)</f>
        <v>12122.67</v>
      </c>
      <c r="D503" s="17">
        <f t="shared" si="14"/>
        <v>2424.534</v>
      </c>
      <c r="E503" s="17">
        <f t="shared" si="15"/>
        <v>9698.136</v>
      </c>
      <c r="F503" s="18"/>
      <c r="G503" s="18"/>
      <c r="H503" s="18"/>
      <c r="I503" s="18"/>
      <c r="J503" s="18"/>
      <c r="K503" s="18"/>
    </row>
    <row r="504" spans="1:11" ht="15">
      <c r="A504" s="15">
        <v>484</v>
      </c>
      <c r="B504" s="16" t="s">
        <v>501</v>
      </c>
      <c r="C504" s="17">
        <f>VLOOKUP(A504,'[1]Pagamentos'!$A$2:$F$854,6,FALSE)</f>
        <v>9797.46</v>
      </c>
      <c r="D504" s="17">
        <f t="shared" si="14"/>
        <v>1959.492</v>
      </c>
      <c r="E504" s="17">
        <f t="shared" si="15"/>
        <v>7837.967999999999</v>
      </c>
      <c r="F504" s="18"/>
      <c r="G504" s="18"/>
      <c r="H504" s="18"/>
      <c r="I504" s="18"/>
      <c r="J504" s="18"/>
      <c r="K504" s="18"/>
    </row>
    <row r="505" spans="1:11" ht="15">
      <c r="A505" s="15">
        <v>485</v>
      </c>
      <c r="B505" s="16" t="s">
        <v>502</v>
      </c>
      <c r="C505" s="17">
        <f>VLOOKUP(A505,'[1]Pagamentos'!$A$2:$F$854,6,FALSE)</f>
        <v>0</v>
      </c>
      <c r="D505" s="17">
        <f t="shared" si="14"/>
        <v>0</v>
      </c>
      <c r="E505" s="17">
        <f t="shared" si="15"/>
        <v>0</v>
      </c>
      <c r="F505" s="18"/>
      <c r="G505" s="18"/>
      <c r="H505" s="18"/>
      <c r="I505" s="18"/>
      <c r="J505" s="18"/>
      <c r="K505" s="18"/>
    </row>
    <row r="506" spans="1:11" ht="15">
      <c r="A506" s="15">
        <v>486</v>
      </c>
      <c r="B506" s="16" t="s">
        <v>503</v>
      </c>
      <c r="C506" s="17">
        <f>VLOOKUP(A506,'[1]Pagamentos'!$A$2:$F$854,6,FALSE)</f>
        <v>16890.85</v>
      </c>
      <c r="D506" s="17">
        <f t="shared" si="14"/>
        <v>3378.17</v>
      </c>
      <c r="E506" s="17">
        <f t="shared" si="15"/>
        <v>13512.679999999998</v>
      </c>
      <c r="F506" s="18"/>
      <c r="G506" s="18"/>
      <c r="H506" s="18"/>
      <c r="I506" s="18"/>
      <c r="J506" s="18"/>
      <c r="K506" s="18"/>
    </row>
    <row r="507" spans="1:11" ht="15">
      <c r="A507" s="15">
        <v>487</v>
      </c>
      <c r="B507" s="16" t="s">
        <v>504</v>
      </c>
      <c r="C507" s="17">
        <f>VLOOKUP(A507,'[1]Pagamentos'!$A$2:$F$854,6,FALSE)</f>
        <v>0</v>
      </c>
      <c r="D507" s="17">
        <f t="shared" si="14"/>
        <v>0</v>
      </c>
      <c r="E507" s="17">
        <f t="shared" si="15"/>
        <v>0</v>
      </c>
      <c r="F507" s="18"/>
      <c r="G507" s="18"/>
      <c r="H507" s="18"/>
      <c r="I507" s="18"/>
      <c r="J507" s="18"/>
      <c r="K507" s="18"/>
    </row>
    <row r="508" spans="1:11" ht="15">
      <c r="A508" s="15">
        <v>488</v>
      </c>
      <c r="B508" s="16" t="s">
        <v>505</v>
      </c>
      <c r="C508" s="17">
        <f>VLOOKUP(A508,'[1]Pagamentos'!$A$2:$F$854,6,FALSE)</f>
        <v>0</v>
      </c>
      <c r="D508" s="17">
        <f t="shared" si="14"/>
        <v>0</v>
      </c>
      <c r="E508" s="17">
        <f t="shared" si="15"/>
        <v>0</v>
      </c>
      <c r="F508" s="18"/>
      <c r="G508" s="18"/>
      <c r="H508" s="18"/>
      <c r="I508" s="18"/>
      <c r="J508" s="18"/>
      <c r="K508" s="18"/>
    </row>
    <row r="509" spans="1:11" ht="15">
      <c r="A509" s="15">
        <v>489</v>
      </c>
      <c r="B509" s="16" t="s">
        <v>506</v>
      </c>
      <c r="C509" s="17">
        <f>VLOOKUP(A509,'[1]Pagamentos'!$A$2:$F$854,6,FALSE)</f>
        <v>11168.26</v>
      </c>
      <c r="D509" s="17">
        <f t="shared" si="14"/>
        <v>2233.652</v>
      </c>
      <c r="E509" s="17">
        <f t="shared" si="15"/>
        <v>8934.608</v>
      </c>
      <c r="F509" s="18"/>
      <c r="G509" s="18"/>
      <c r="H509" s="18"/>
      <c r="I509" s="18"/>
      <c r="J509" s="18"/>
      <c r="K509" s="18"/>
    </row>
    <row r="510" spans="1:11" ht="15">
      <c r="A510" s="15">
        <v>490</v>
      </c>
      <c r="B510" s="16" t="s">
        <v>507</v>
      </c>
      <c r="C510" s="17">
        <f>VLOOKUP(A510,'[1]Pagamentos'!$A$2:$F$854,6,FALSE)</f>
        <v>9024.73</v>
      </c>
      <c r="D510" s="17">
        <f t="shared" si="14"/>
        <v>1804.946</v>
      </c>
      <c r="E510" s="17">
        <f t="shared" si="15"/>
        <v>7219.784</v>
      </c>
      <c r="F510" s="18"/>
      <c r="G510" s="18"/>
      <c r="H510" s="18"/>
      <c r="I510" s="18"/>
      <c r="J510" s="18"/>
      <c r="K510" s="18"/>
    </row>
    <row r="511" spans="1:11" ht="15">
      <c r="A511" s="15">
        <v>491</v>
      </c>
      <c r="B511" s="16" t="s">
        <v>508</v>
      </c>
      <c r="C511" s="17">
        <f>VLOOKUP(A511,'[1]Pagamentos'!$A$2:$F$854,6,FALSE)</f>
        <v>14162.61</v>
      </c>
      <c r="D511" s="17">
        <f t="shared" si="14"/>
        <v>2832.5220000000004</v>
      </c>
      <c r="E511" s="17">
        <f t="shared" si="15"/>
        <v>11330.088</v>
      </c>
      <c r="F511" s="18"/>
      <c r="G511" s="18"/>
      <c r="H511" s="18"/>
      <c r="I511" s="18"/>
      <c r="J511" s="18"/>
      <c r="K511" s="18"/>
    </row>
    <row r="512" spans="1:11" ht="15">
      <c r="A512" s="15">
        <v>492</v>
      </c>
      <c r="B512" s="16" t="s">
        <v>509</v>
      </c>
      <c r="C512" s="17">
        <f>VLOOKUP(A512,'[1]Pagamentos'!$A$2:$F$854,6,FALSE)</f>
        <v>16251.08</v>
      </c>
      <c r="D512" s="17">
        <f t="shared" si="14"/>
        <v>3250.2160000000003</v>
      </c>
      <c r="E512" s="17">
        <f t="shared" si="15"/>
        <v>13000.864</v>
      </c>
      <c r="F512" s="18"/>
      <c r="G512" s="18"/>
      <c r="H512" s="18"/>
      <c r="I512" s="18"/>
      <c r="J512" s="18"/>
      <c r="K512" s="18"/>
    </row>
    <row r="513" spans="1:11" ht="15">
      <c r="A513" s="15">
        <v>493</v>
      </c>
      <c r="B513" s="16" t="s">
        <v>510</v>
      </c>
      <c r="C513" s="17">
        <f>VLOOKUP(A513,'[1]Pagamentos'!$A$2:$F$854,6,FALSE)</f>
        <v>0</v>
      </c>
      <c r="D513" s="17">
        <f t="shared" si="14"/>
        <v>0</v>
      </c>
      <c r="E513" s="17">
        <f t="shared" si="15"/>
        <v>0</v>
      </c>
      <c r="F513" s="18"/>
      <c r="G513" s="18"/>
      <c r="H513" s="18"/>
      <c r="I513" s="18"/>
      <c r="J513" s="18"/>
      <c r="K513" s="18"/>
    </row>
    <row r="514" spans="1:11" ht="15">
      <c r="A514" s="15">
        <v>494</v>
      </c>
      <c r="B514" s="16" t="s">
        <v>511</v>
      </c>
      <c r="C514" s="17">
        <f>VLOOKUP(A514,'[1]Pagamentos'!$A$2:$F$854,6,FALSE)</f>
        <v>5074.29</v>
      </c>
      <c r="D514" s="17">
        <f t="shared" si="14"/>
        <v>1014.8580000000001</v>
      </c>
      <c r="E514" s="17">
        <f t="shared" si="15"/>
        <v>4059.432</v>
      </c>
      <c r="F514" s="18"/>
      <c r="G514" s="18"/>
      <c r="H514" s="18"/>
      <c r="I514" s="18"/>
      <c r="J514" s="18"/>
      <c r="K514" s="18"/>
    </row>
    <row r="515" spans="1:11" ht="15">
      <c r="A515" s="15">
        <v>495</v>
      </c>
      <c r="B515" s="16" t="s">
        <v>512</v>
      </c>
      <c r="C515" s="17">
        <f>VLOOKUP(A515,'[1]Pagamentos'!$A$2:$F$854,6,FALSE)</f>
        <v>6848.39</v>
      </c>
      <c r="D515" s="17">
        <f t="shared" si="14"/>
        <v>1369.678</v>
      </c>
      <c r="E515" s="17">
        <f t="shared" si="15"/>
        <v>5478.712</v>
      </c>
      <c r="F515" s="18"/>
      <c r="G515" s="18"/>
      <c r="H515" s="18"/>
      <c r="I515" s="18"/>
      <c r="J515" s="18"/>
      <c r="K515" s="18"/>
    </row>
    <row r="516" spans="1:11" ht="15">
      <c r="A516" s="15">
        <v>496</v>
      </c>
      <c r="B516" s="16" t="s">
        <v>513</v>
      </c>
      <c r="C516" s="17">
        <f>VLOOKUP(A516,'[1]Pagamentos'!$A$2:$F$854,6,FALSE)</f>
        <v>0</v>
      </c>
      <c r="D516" s="17">
        <f t="shared" si="14"/>
        <v>0</v>
      </c>
      <c r="E516" s="17">
        <f t="shared" si="15"/>
        <v>0</v>
      </c>
      <c r="F516" s="18"/>
      <c r="G516" s="18"/>
      <c r="H516" s="18"/>
      <c r="I516" s="18"/>
      <c r="J516" s="18"/>
      <c r="K516" s="18"/>
    </row>
    <row r="517" spans="1:11" ht="15">
      <c r="A517" s="15">
        <v>497</v>
      </c>
      <c r="B517" s="16" t="s">
        <v>514</v>
      </c>
      <c r="C517" s="17">
        <f>VLOOKUP(A517,'[1]Pagamentos'!$A$2:$F$854,6,FALSE)</f>
        <v>0</v>
      </c>
      <c r="D517" s="17">
        <f t="shared" si="14"/>
        <v>0</v>
      </c>
      <c r="E517" s="17">
        <f t="shared" si="15"/>
        <v>0</v>
      </c>
      <c r="F517" s="18"/>
      <c r="G517" s="18"/>
      <c r="H517" s="18"/>
      <c r="I517" s="18"/>
      <c r="J517" s="18"/>
      <c r="K517" s="18"/>
    </row>
    <row r="518" spans="1:11" ht="15">
      <c r="A518" s="15">
        <v>498</v>
      </c>
      <c r="B518" s="16" t="s">
        <v>515</v>
      </c>
      <c r="C518" s="17">
        <f>VLOOKUP(A518,'[1]Pagamentos'!$A$2:$F$854,6,FALSE)</f>
        <v>76755.43</v>
      </c>
      <c r="D518" s="17">
        <f t="shared" si="14"/>
        <v>15351.086</v>
      </c>
      <c r="E518" s="17">
        <f t="shared" si="15"/>
        <v>61404.344</v>
      </c>
      <c r="F518" s="18"/>
      <c r="G518" s="18"/>
      <c r="H518" s="18"/>
      <c r="I518" s="18"/>
      <c r="J518" s="18"/>
      <c r="K518" s="18"/>
    </row>
    <row r="519" spans="1:11" ht="15">
      <c r="A519" s="15">
        <v>499</v>
      </c>
      <c r="B519" s="16" t="s">
        <v>516</v>
      </c>
      <c r="C519" s="17">
        <f>VLOOKUP(A519,'[1]Pagamentos'!$A$2:$F$854,6,FALSE)</f>
        <v>35114.97</v>
      </c>
      <c r="D519" s="17">
        <f t="shared" si="14"/>
        <v>7022.994000000001</v>
      </c>
      <c r="E519" s="17">
        <f t="shared" si="15"/>
        <v>28091.976000000002</v>
      </c>
      <c r="F519" s="18"/>
      <c r="G519" s="18"/>
      <c r="H519" s="18"/>
      <c r="I519" s="18"/>
      <c r="J519" s="18"/>
      <c r="K519" s="18"/>
    </row>
    <row r="520" spans="1:11" ht="15">
      <c r="A520" s="15">
        <v>500</v>
      </c>
      <c r="B520" s="16" t="s">
        <v>517</v>
      </c>
      <c r="C520" s="17">
        <f>VLOOKUP(A520,'[1]Pagamentos'!$A$2:$F$854,6,FALSE)</f>
        <v>0</v>
      </c>
      <c r="D520" s="17">
        <f t="shared" si="14"/>
        <v>0</v>
      </c>
      <c r="E520" s="17">
        <f t="shared" si="15"/>
        <v>0</v>
      </c>
      <c r="F520" s="18"/>
      <c r="G520" s="18"/>
      <c r="H520" s="18"/>
      <c r="I520" s="18"/>
      <c r="J520" s="18"/>
      <c r="K520" s="18"/>
    </row>
    <row r="521" spans="1:11" ht="15">
      <c r="A521" s="15">
        <v>501</v>
      </c>
      <c r="B521" s="16" t="s">
        <v>518</v>
      </c>
      <c r="C521" s="17">
        <f>VLOOKUP(A521,'[1]Pagamentos'!$A$2:$F$854,6,FALSE)</f>
        <v>7088.19</v>
      </c>
      <c r="D521" s="17">
        <f t="shared" si="14"/>
        <v>1417.638</v>
      </c>
      <c r="E521" s="17">
        <f t="shared" si="15"/>
        <v>5670.552</v>
      </c>
      <c r="F521" s="18"/>
      <c r="G521" s="18"/>
      <c r="H521" s="18"/>
      <c r="I521" s="18"/>
      <c r="J521" s="18"/>
      <c r="K521" s="18"/>
    </row>
    <row r="522" spans="1:11" ht="15">
      <c r="A522" s="15">
        <v>502</v>
      </c>
      <c r="B522" s="16" t="s">
        <v>519</v>
      </c>
      <c r="C522" s="17">
        <f>VLOOKUP(A522,'[1]Pagamentos'!$A$2:$F$854,6,FALSE)</f>
        <v>0</v>
      </c>
      <c r="D522" s="17">
        <f t="shared" si="14"/>
        <v>0</v>
      </c>
      <c r="E522" s="17">
        <f t="shared" si="15"/>
        <v>0</v>
      </c>
      <c r="F522" s="18"/>
      <c r="G522" s="18"/>
      <c r="H522" s="18"/>
      <c r="I522" s="18"/>
      <c r="J522" s="18"/>
      <c r="K522" s="18"/>
    </row>
    <row r="523" spans="1:11" ht="15">
      <c r="A523" s="15">
        <v>503</v>
      </c>
      <c r="B523" s="16" t="s">
        <v>520</v>
      </c>
      <c r="C523" s="17">
        <f>VLOOKUP(A523,'[1]Pagamentos'!$A$2:$F$854,6,FALSE)</f>
        <v>9106.28</v>
      </c>
      <c r="D523" s="17">
        <f t="shared" si="14"/>
        <v>1821.2560000000003</v>
      </c>
      <c r="E523" s="17">
        <f t="shared" si="15"/>
        <v>7285.024</v>
      </c>
      <c r="F523" s="18"/>
      <c r="G523" s="18"/>
      <c r="H523" s="18"/>
      <c r="I523" s="18"/>
      <c r="J523" s="18"/>
      <c r="K523" s="18"/>
    </row>
    <row r="524" spans="1:11" ht="15">
      <c r="A524" s="15">
        <v>504</v>
      </c>
      <c r="B524" s="16" t="s">
        <v>521</v>
      </c>
      <c r="C524" s="17">
        <f>VLOOKUP(A524,'[1]Pagamentos'!$A$2:$F$854,6,FALSE)</f>
        <v>0</v>
      </c>
      <c r="D524" s="17">
        <f t="shared" si="14"/>
        <v>0</v>
      </c>
      <c r="E524" s="17">
        <f t="shared" si="15"/>
        <v>0</v>
      </c>
      <c r="F524" s="18"/>
      <c r="G524" s="18"/>
      <c r="H524" s="18"/>
      <c r="I524" s="18"/>
      <c r="J524" s="18"/>
      <c r="K524" s="18"/>
    </row>
    <row r="525" spans="1:11" ht="15">
      <c r="A525" s="15">
        <v>505</v>
      </c>
      <c r="B525" s="16" t="s">
        <v>522</v>
      </c>
      <c r="C525" s="17">
        <f>VLOOKUP(A525,'[1]Pagamentos'!$A$2:$F$854,6,FALSE)</f>
        <v>19726.36</v>
      </c>
      <c r="D525" s="17">
        <f t="shared" si="14"/>
        <v>3945.2720000000004</v>
      </c>
      <c r="E525" s="17">
        <f t="shared" si="15"/>
        <v>15781.088</v>
      </c>
      <c r="F525" s="18"/>
      <c r="G525" s="18"/>
      <c r="H525" s="18"/>
      <c r="I525" s="18"/>
      <c r="J525" s="18"/>
      <c r="K525" s="18"/>
    </row>
    <row r="526" spans="1:11" ht="15">
      <c r="A526" s="15">
        <v>506</v>
      </c>
      <c r="B526" s="16" t="s">
        <v>523</v>
      </c>
      <c r="C526" s="17">
        <f>VLOOKUP(A526,'[1]Pagamentos'!$A$2:$F$854,6,FALSE)</f>
        <v>10319.62</v>
      </c>
      <c r="D526" s="17">
        <f t="shared" si="14"/>
        <v>2063.9240000000004</v>
      </c>
      <c r="E526" s="17">
        <f t="shared" si="15"/>
        <v>8255.696</v>
      </c>
      <c r="F526" s="18"/>
      <c r="G526" s="18"/>
      <c r="H526" s="18"/>
      <c r="I526" s="18"/>
      <c r="J526" s="18"/>
      <c r="K526" s="18"/>
    </row>
    <row r="527" spans="1:11" ht="15">
      <c r="A527" s="15">
        <v>507</v>
      </c>
      <c r="B527" s="16" t="s">
        <v>524</v>
      </c>
      <c r="C527" s="17">
        <f>VLOOKUP(A527,'[1]Pagamentos'!$A$2:$F$854,6,FALSE)</f>
        <v>0</v>
      </c>
      <c r="D527" s="17">
        <f t="shared" si="14"/>
        <v>0</v>
      </c>
      <c r="E527" s="17">
        <f t="shared" si="15"/>
        <v>0</v>
      </c>
      <c r="F527" s="18"/>
      <c r="G527" s="18"/>
      <c r="H527" s="18"/>
      <c r="I527" s="18"/>
      <c r="J527" s="18"/>
      <c r="K527" s="18"/>
    </row>
    <row r="528" spans="1:11" ht="15">
      <c r="A528" s="15">
        <v>508</v>
      </c>
      <c r="B528" s="16" t="s">
        <v>525</v>
      </c>
      <c r="C528" s="17">
        <f>VLOOKUP(A528,'[1]Pagamentos'!$A$2:$F$854,6,FALSE)</f>
        <v>0</v>
      </c>
      <c r="D528" s="17">
        <f t="shared" si="14"/>
        <v>0</v>
      </c>
      <c r="E528" s="17">
        <f t="shared" si="15"/>
        <v>0</v>
      </c>
      <c r="F528" s="18"/>
      <c r="G528" s="18"/>
      <c r="H528" s="18"/>
      <c r="I528" s="18"/>
      <c r="J528" s="18"/>
      <c r="K528" s="18"/>
    </row>
    <row r="529" spans="1:11" ht="15">
      <c r="A529" s="15">
        <v>509</v>
      </c>
      <c r="B529" s="16" t="s">
        <v>526</v>
      </c>
      <c r="C529" s="17">
        <f>VLOOKUP(A529,'[1]Pagamentos'!$A$2:$F$854,6,FALSE)</f>
        <v>7213.39</v>
      </c>
      <c r="D529" s="17">
        <f t="shared" si="14"/>
        <v>1442.678</v>
      </c>
      <c r="E529" s="17">
        <f t="shared" si="15"/>
        <v>5770.712</v>
      </c>
      <c r="F529" s="18"/>
      <c r="G529" s="18"/>
      <c r="H529" s="18"/>
      <c r="I529" s="18"/>
      <c r="J529" s="18"/>
      <c r="K529" s="18"/>
    </row>
    <row r="530" spans="1:11" ht="15">
      <c r="A530" s="15">
        <v>510</v>
      </c>
      <c r="B530" s="16" t="s">
        <v>527</v>
      </c>
      <c r="C530" s="17">
        <f>VLOOKUP(A530,'[1]Pagamentos'!$A$2:$F$854,6,FALSE)</f>
        <v>10652.66</v>
      </c>
      <c r="D530" s="17">
        <f t="shared" si="14"/>
        <v>2130.532</v>
      </c>
      <c r="E530" s="17">
        <f t="shared" si="15"/>
        <v>8522.128</v>
      </c>
      <c r="F530" s="18"/>
      <c r="G530" s="18"/>
      <c r="H530" s="18"/>
      <c r="I530" s="18"/>
      <c r="J530" s="18"/>
      <c r="K530" s="18"/>
    </row>
    <row r="531" spans="1:11" ht="15">
      <c r="A531" s="15">
        <v>511</v>
      </c>
      <c r="B531" s="16" t="s">
        <v>528</v>
      </c>
      <c r="C531" s="17">
        <f>VLOOKUP(A531,'[1]Pagamentos'!$A$2:$F$854,6,FALSE)</f>
        <v>26549.74</v>
      </c>
      <c r="D531" s="17">
        <f t="shared" si="14"/>
        <v>5309.948</v>
      </c>
      <c r="E531" s="17">
        <f t="shared" si="15"/>
        <v>21239.792</v>
      </c>
      <c r="F531" s="18"/>
      <c r="G531" s="18"/>
      <c r="H531" s="18"/>
      <c r="I531" s="18"/>
      <c r="J531" s="18"/>
      <c r="K531" s="18"/>
    </row>
    <row r="532" spans="1:11" ht="15">
      <c r="A532" s="15">
        <v>512</v>
      </c>
      <c r="B532" s="16" t="s">
        <v>529</v>
      </c>
      <c r="C532" s="17">
        <f>VLOOKUP(A532,'[1]Pagamentos'!$A$2:$F$854,6,FALSE)</f>
        <v>0</v>
      </c>
      <c r="D532" s="17">
        <f t="shared" si="14"/>
        <v>0</v>
      </c>
      <c r="E532" s="17">
        <f t="shared" si="15"/>
        <v>0</v>
      </c>
      <c r="F532" s="18"/>
      <c r="G532" s="18"/>
      <c r="H532" s="18"/>
      <c r="I532" s="18"/>
      <c r="J532" s="18"/>
      <c r="K532" s="18"/>
    </row>
    <row r="533" spans="1:11" ht="15">
      <c r="A533" s="15">
        <v>513</v>
      </c>
      <c r="B533" s="16" t="s">
        <v>530</v>
      </c>
      <c r="C533" s="17">
        <f>VLOOKUP(A533,'[1]Pagamentos'!$A$2:$F$854,6,FALSE)</f>
        <v>12459.39</v>
      </c>
      <c r="D533" s="17">
        <f t="shared" si="14"/>
        <v>2491.878</v>
      </c>
      <c r="E533" s="17">
        <f t="shared" si="15"/>
        <v>9967.511999999999</v>
      </c>
      <c r="F533" s="18"/>
      <c r="G533" s="18"/>
      <c r="H533" s="18"/>
      <c r="I533" s="18"/>
      <c r="J533" s="18"/>
      <c r="K533" s="18"/>
    </row>
    <row r="534" spans="1:11" ht="15">
      <c r="A534" s="15">
        <v>514</v>
      </c>
      <c r="B534" s="16" t="s">
        <v>531</v>
      </c>
      <c r="C534" s="17">
        <f>VLOOKUP(A534,'[1]Pagamentos'!$A$2:$F$854,6,FALSE)</f>
        <v>0</v>
      </c>
      <c r="D534" s="17">
        <f aca="true" t="shared" si="16" ref="D534:D597">C534*0.2</f>
        <v>0</v>
      </c>
      <c r="E534" s="17">
        <f aca="true" t="shared" si="17" ref="E534:E597">C534-D534</f>
        <v>0</v>
      </c>
      <c r="F534" s="18"/>
      <c r="G534" s="18"/>
      <c r="H534" s="18"/>
      <c r="I534" s="18"/>
      <c r="J534" s="18"/>
      <c r="K534" s="18"/>
    </row>
    <row r="535" spans="1:11" ht="15">
      <c r="A535" s="15">
        <v>515</v>
      </c>
      <c r="B535" s="16" t="s">
        <v>532</v>
      </c>
      <c r="C535" s="17">
        <f>VLOOKUP(A535,'[1]Pagamentos'!$A$2:$F$854,6,FALSE)</f>
        <v>62233.4</v>
      </c>
      <c r="D535" s="17">
        <f t="shared" si="16"/>
        <v>12446.68</v>
      </c>
      <c r="E535" s="17">
        <f t="shared" si="17"/>
        <v>49786.72</v>
      </c>
      <c r="F535" s="18"/>
      <c r="G535" s="18"/>
      <c r="H535" s="18"/>
      <c r="I535" s="18"/>
      <c r="J535" s="18"/>
      <c r="K535" s="18"/>
    </row>
    <row r="536" spans="1:11" ht="15">
      <c r="A536" s="15">
        <v>516</v>
      </c>
      <c r="B536" s="16" t="s">
        <v>533</v>
      </c>
      <c r="C536" s="17">
        <f>VLOOKUP(A536,'[1]Pagamentos'!$A$2:$F$854,6,FALSE)</f>
        <v>48860.76</v>
      </c>
      <c r="D536" s="17">
        <f t="shared" si="16"/>
        <v>9772.152</v>
      </c>
      <c r="E536" s="17">
        <f t="shared" si="17"/>
        <v>39088.608</v>
      </c>
      <c r="F536" s="18"/>
      <c r="G536" s="18"/>
      <c r="H536" s="18"/>
      <c r="I536" s="18"/>
      <c r="J536" s="18"/>
      <c r="K536" s="18"/>
    </row>
    <row r="537" spans="1:11" ht="15">
      <c r="A537" s="15">
        <v>517</v>
      </c>
      <c r="B537" s="16" t="s">
        <v>534</v>
      </c>
      <c r="C537" s="17">
        <f>VLOOKUP(A537,'[1]Pagamentos'!$A$2:$F$854,6,FALSE)</f>
        <v>0</v>
      </c>
      <c r="D537" s="17">
        <f t="shared" si="16"/>
        <v>0</v>
      </c>
      <c r="E537" s="17">
        <f t="shared" si="17"/>
        <v>0</v>
      </c>
      <c r="F537" s="18"/>
      <c r="G537" s="18"/>
      <c r="H537" s="18"/>
      <c r="I537" s="18"/>
      <c r="J537" s="18"/>
      <c r="K537" s="18"/>
    </row>
    <row r="538" spans="1:11" ht="15">
      <c r="A538" s="15">
        <v>518</v>
      </c>
      <c r="B538" s="16" t="s">
        <v>535</v>
      </c>
      <c r="C538" s="17">
        <f>VLOOKUP(A538,'[1]Pagamentos'!$A$2:$F$854,6,FALSE)</f>
        <v>394664.06</v>
      </c>
      <c r="D538" s="17">
        <f t="shared" si="16"/>
        <v>78932.812</v>
      </c>
      <c r="E538" s="17">
        <f t="shared" si="17"/>
        <v>315731.248</v>
      </c>
      <c r="F538" s="18"/>
      <c r="G538" s="18"/>
      <c r="H538" s="18"/>
      <c r="I538" s="18"/>
      <c r="J538" s="18"/>
      <c r="K538" s="18"/>
    </row>
    <row r="539" spans="1:11" ht="15">
      <c r="A539" s="15">
        <v>519</v>
      </c>
      <c r="B539" s="16" t="s">
        <v>536</v>
      </c>
      <c r="C539" s="17">
        <f>VLOOKUP(A539,'[1]Pagamentos'!$A$2:$F$854,6,FALSE)</f>
        <v>0</v>
      </c>
      <c r="D539" s="17">
        <f t="shared" si="16"/>
        <v>0</v>
      </c>
      <c r="E539" s="17">
        <f t="shared" si="17"/>
        <v>0</v>
      </c>
      <c r="F539" s="18"/>
      <c r="G539" s="18"/>
      <c r="H539" s="18"/>
      <c r="I539" s="18"/>
      <c r="J539" s="18"/>
      <c r="K539" s="18"/>
    </row>
    <row r="540" spans="1:11" ht="15">
      <c r="A540" s="15">
        <v>520</v>
      </c>
      <c r="B540" s="16" t="s">
        <v>537</v>
      </c>
      <c r="C540" s="17">
        <f>VLOOKUP(A540,'[1]Pagamentos'!$A$2:$F$854,6,FALSE)</f>
        <v>0</v>
      </c>
      <c r="D540" s="17">
        <f t="shared" si="16"/>
        <v>0</v>
      </c>
      <c r="E540" s="17">
        <f t="shared" si="17"/>
        <v>0</v>
      </c>
      <c r="F540" s="18"/>
      <c r="G540" s="18"/>
      <c r="H540" s="18"/>
      <c r="I540" s="18"/>
      <c r="J540" s="18"/>
      <c r="K540" s="18"/>
    </row>
    <row r="541" spans="1:11" ht="15">
      <c r="A541" s="15">
        <v>521</v>
      </c>
      <c r="B541" s="16" t="s">
        <v>538</v>
      </c>
      <c r="C541" s="17">
        <f>VLOOKUP(A541,'[1]Pagamentos'!$A$2:$F$854,6,FALSE)</f>
        <v>0</v>
      </c>
      <c r="D541" s="17">
        <f t="shared" si="16"/>
        <v>0</v>
      </c>
      <c r="E541" s="17">
        <f t="shared" si="17"/>
        <v>0</v>
      </c>
      <c r="F541" s="18"/>
      <c r="G541" s="18"/>
      <c r="H541" s="18"/>
      <c r="I541" s="18"/>
      <c r="J541" s="18"/>
      <c r="K541" s="18"/>
    </row>
    <row r="542" spans="1:11" ht="15">
      <c r="A542" s="15">
        <v>522</v>
      </c>
      <c r="B542" s="16" t="s">
        <v>539</v>
      </c>
      <c r="C542" s="17">
        <f>VLOOKUP(A542,'[1]Pagamentos'!$A$2:$F$854,6,FALSE)</f>
        <v>0</v>
      </c>
      <c r="D542" s="17">
        <f t="shared" si="16"/>
        <v>0</v>
      </c>
      <c r="E542" s="17">
        <f t="shared" si="17"/>
        <v>0</v>
      </c>
      <c r="F542" s="18"/>
      <c r="G542" s="18"/>
      <c r="H542" s="18"/>
      <c r="I542" s="18"/>
      <c r="J542" s="18"/>
      <c r="K542" s="18"/>
    </row>
    <row r="543" spans="1:11" ht="15">
      <c r="A543" s="15">
        <v>523</v>
      </c>
      <c r="B543" s="16" t="s">
        <v>540</v>
      </c>
      <c r="C543" s="17">
        <f>VLOOKUP(A543,'[1]Pagamentos'!$A$2:$F$854,6,FALSE)</f>
        <v>7513.26</v>
      </c>
      <c r="D543" s="17">
        <f t="shared" si="16"/>
        <v>1502.652</v>
      </c>
      <c r="E543" s="17">
        <f t="shared" si="17"/>
        <v>6010.608</v>
      </c>
      <c r="F543" s="18"/>
      <c r="G543" s="18"/>
      <c r="H543" s="18"/>
      <c r="I543" s="18"/>
      <c r="J543" s="18"/>
      <c r="K543" s="18"/>
    </row>
    <row r="544" spans="1:11" ht="15">
      <c r="A544" s="15">
        <v>524</v>
      </c>
      <c r="B544" s="16" t="s">
        <v>541</v>
      </c>
      <c r="C544" s="17">
        <f>VLOOKUP(A544,'[1]Pagamentos'!$A$2:$F$854,6,FALSE)</f>
        <v>12621.66</v>
      </c>
      <c r="D544" s="17">
        <f t="shared" si="16"/>
        <v>2524.3320000000003</v>
      </c>
      <c r="E544" s="17">
        <f t="shared" si="17"/>
        <v>10097.328</v>
      </c>
      <c r="F544" s="18"/>
      <c r="G544" s="18"/>
      <c r="H544" s="18"/>
      <c r="I544" s="18"/>
      <c r="J544" s="18"/>
      <c r="K544" s="18"/>
    </row>
    <row r="545" spans="1:11" ht="15">
      <c r="A545" s="15">
        <v>525</v>
      </c>
      <c r="B545" s="16" t="s">
        <v>542</v>
      </c>
      <c r="C545" s="17">
        <f>VLOOKUP(A545,'[1]Pagamentos'!$A$2:$F$854,6,FALSE)</f>
        <v>0</v>
      </c>
      <c r="D545" s="17">
        <f t="shared" si="16"/>
        <v>0</v>
      </c>
      <c r="E545" s="17">
        <f t="shared" si="17"/>
        <v>0</v>
      </c>
      <c r="F545" s="18"/>
      <c r="G545" s="18"/>
      <c r="H545" s="18"/>
      <c r="I545" s="18"/>
      <c r="J545" s="18"/>
      <c r="K545" s="18"/>
    </row>
    <row r="546" spans="1:11" ht="15">
      <c r="A546" s="15">
        <v>526</v>
      </c>
      <c r="B546" s="16" t="s">
        <v>543</v>
      </c>
      <c r="C546" s="17">
        <f>VLOOKUP(A546,'[1]Pagamentos'!$A$2:$F$854,6,FALSE)</f>
        <v>20020.8</v>
      </c>
      <c r="D546" s="17">
        <f t="shared" si="16"/>
        <v>4004.16</v>
      </c>
      <c r="E546" s="17">
        <f t="shared" si="17"/>
        <v>16016.64</v>
      </c>
      <c r="F546" s="18"/>
      <c r="G546" s="18"/>
      <c r="H546" s="18"/>
      <c r="I546" s="18"/>
      <c r="J546" s="18"/>
      <c r="K546" s="18"/>
    </row>
    <row r="547" spans="1:11" ht="15">
      <c r="A547" s="15">
        <v>527</v>
      </c>
      <c r="B547" s="16" t="s">
        <v>544</v>
      </c>
      <c r="C547" s="17">
        <f>VLOOKUP(A547,'[1]Pagamentos'!$A$2:$F$854,6,FALSE)</f>
        <v>16947.13</v>
      </c>
      <c r="D547" s="17">
        <f t="shared" si="16"/>
        <v>3389.4260000000004</v>
      </c>
      <c r="E547" s="17">
        <f t="shared" si="17"/>
        <v>13557.704000000002</v>
      </c>
      <c r="F547" s="18"/>
      <c r="G547" s="18"/>
      <c r="H547" s="18"/>
      <c r="I547" s="18"/>
      <c r="J547" s="18"/>
      <c r="K547" s="18"/>
    </row>
    <row r="548" spans="1:11" ht="15">
      <c r="A548" s="15">
        <v>528</v>
      </c>
      <c r="B548" s="16" t="s">
        <v>545</v>
      </c>
      <c r="C548" s="17">
        <f>VLOOKUP(A548,'[1]Pagamentos'!$A$2:$F$854,6,FALSE)</f>
        <v>0</v>
      </c>
      <c r="D548" s="17">
        <f t="shared" si="16"/>
        <v>0</v>
      </c>
      <c r="E548" s="17">
        <f t="shared" si="17"/>
        <v>0</v>
      </c>
      <c r="F548" s="18"/>
      <c r="G548" s="18"/>
      <c r="H548" s="18"/>
      <c r="I548" s="18"/>
      <c r="J548" s="18"/>
      <c r="K548" s="18"/>
    </row>
    <row r="549" spans="1:11" ht="15">
      <c r="A549" s="15">
        <v>529</v>
      </c>
      <c r="B549" s="16" t="s">
        <v>546</v>
      </c>
      <c r="C549" s="17">
        <f>VLOOKUP(A549,'[1]Pagamentos'!$A$2:$F$854,6,FALSE)</f>
        <v>15179.5</v>
      </c>
      <c r="D549" s="17">
        <f t="shared" si="16"/>
        <v>3035.9</v>
      </c>
      <c r="E549" s="17">
        <f t="shared" si="17"/>
        <v>12143.6</v>
      </c>
      <c r="F549" s="18"/>
      <c r="G549" s="18"/>
      <c r="H549" s="18"/>
      <c r="I549" s="18"/>
      <c r="J549" s="18"/>
      <c r="K549" s="18"/>
    </row>
    <row r="550" spans="1:11" ht="15">
      <c r="A550" s="15">
        <v>530</v>
      </c>
      <c r="B550" s="16" t="s">
        <v>547</v>
      </c>
      <c r="C550" s="17">
        <f>VLOOKUP(A550,'[1]Pagamentos'!$A$2:$F$854,6,FALSE)</f>
        <v>0</v>
      </c>
      <c r="D550" s="17">
        <f t="shared" si="16"/>
        <v>0</v>
      </c>
      <c r="E550" s="17">
        <f t="shared" si="17"/>
        <v>0</v>
      </c>
      <c r="F550" s="18"/>
      <c r="G550" s="18"/>
      <c r="H550" s="18"/>
      <c r="I550" s="18"/>
      <c r="J550" s="18"/>
      <c r="K550" s="18"/>
    </row>
    <row r="551" spans="1:11" ht="15">
      <c r="A551" s="15">
        <v>531</v>
      </c>
      <c r="B551" s="16" t="s">
        <v>548</v>
      </c>
      <c r="C551" s="17">
        <f>VLOOKUP(A551,'[1]Pagamentos'!$A$2:$F$854,6,FALSE)</f>
        <v>0</v>
      </c>
      <c r="D551" s="17">
        <f t="shared" si="16"/>
        <v>0</v>
      </c>
      <c r="E551" s="17">
        <f t="shared" si="17"/>
        <v>0</v>
      </c>
      <c r="F551" s="18"/>
      <c r="G551" s="18"/>
      <c r="H551" s="18"/>
      <c r="I551" s="18"/>
      <c r="J551" s="18"/>
      <c r="K551" s="18"/>
    </row>
    <row r="552" spans="1:11" ht="15">
      <c r="A552" s="15">
        <v>532</v>
      </c>
      <c r="B552" s="16" t="s">
        <v>549</v>
      </c>
      <c r="C552" s="17">
        <f>VLOOKUP(A552,'[1]Pagamentos'!$A$2:$F$854,6,FALSE)</f>
        <v>0</v>
      </c>
      <c r="D552" s="17">
        <f t="shared" si="16"/>
        <v>0</v>
      </c>
      <c r="E552" s="17">
        <f t="shared" si="17"/>
        <v>0</v>
      </c>
      <c r="F552" s="18"/>
      <c r="G552" s="18"/>
      <c r="H552" s="18"/>
      <c r="I552" s="18"/>
      <c r="J552" s="18"/>
      <c r="K552" s="18"/>
    </row>
    <row r="553" spans="1:11" ht="15">
      <c r="A553" s="15">
        <v>533</v>
      </c>
      <c r="B553" s="16" t="s">
        <v>550</v>
      </c>
      <c r="C553" s="17">
        <f>VLOOKUP(A553,'[1]Pagamentos'!$A$2:$F$854,6,FALSE)</f>
        <v>4845.82</v>
      </c>
      <c r="D553" s="17">
        <f t="shared" si="16"/>
        <v>969.164</v>
      </c>
      <c r="E553" s="17">
        <f t="shared" si="17"/>
        <v>3876.656</v>
      </c>
      <c r="F553" s="18"/>
      <c r="G553" s="18"/>
      <c r="H553" s="18"/>
      <c r="I553" s="18"/>
      <c r="J553" s="18"/>
      <c r="K553" s="18"/>
    </row>
    <row r="554" spans="1:11" ht="15">
      <c r="A554" s="15">
        <v>534</v>
      </c>
      <c r="B554" s="16" t="s">
        <v>551</v>
      </c>
      <c r="C554" s="17">
        <f>VLOOKUP(A554,'[1]Pagamentos'!$A$2:$F$854,6,FALSE)</f>
        <v>0</v>
      </c>
      <c r="D554" s="17">
        <f t="shared" si="16"/>
        <v>0</v>
      </c>
      <c r="E554" s="17">
        <f t="shared" si="17"/>
        <v>0</v>
      </c>
      <c r="F554" s="18"/>
      <c r="G554" s="18"/>
      <c r="H554" s="18"/>
      <c r="I554" s="18"/>
      <c r="J554" s="18"/>
      <c r="K554" s="18"/>
    </row>
    <row r="555" spans="1:11" ht="15">
      <c r="A555" s="15">
        <v>535</v>
      </c>
      <c r="B555" s="16" t="s">
        <v>552</v>
      </c>
      <c r="C555" s="17">
        <f>VLOOKUP(A555,'[1]Pagamentos'!$A$2:$F$854,6,FALSE)</f>
        <v>9526.16</v>
      </c>
      <c r="D555" s="17">
        <f t="shared" si="16"/>
        <v>1905.232</v>
      </c>
      <c r="E555" s="17">
        <f t="shared" si="17"/>
        <v>7620.928</v>
      </c>
      <c r="F555" s="18"/>
      <c r="G555" s="18"/>
      <c r="H555" s="18"/>
      <c r="I555" s="18"/>
      <c r="J555" s="18"/>
      <c r="K555" s="18"/>
    </row>
    <row r="556" spans="1:11" ht="15">
      <c r="A556" s="15">
        <v>536</v>
      </c>
      <c r="B556" s="16" t="s">
        <v>553</v>
      </c>
      <c r="C556" s="17">
        <f>VLOOKUP(A556,'[1]Pagamentos'!$A$2:$F$854,6,FALSE)</f>
        <v>15691</v>
      </c>
      <c r="D556" s="17">
        <f t="shared" si="16"/>
        <v>3138.2000000000003</v>
      </c>
      <c r="E556" s="17">
        <f t="shared" si="17"/>
        <v>12552.8</v>
      </c>
      <c r="F556" s="18"/>
      <c r="G556" s="18"/>
      <c r="H556" s="18"/>
      <c r="I556" s="18"/>
      <c r="J556" s="18"/>
      <c r="K556" s="18"/>
    </row>
    <row r="557" spans="1:11" ht="15">
      <c r="A557" s="15">
        <v>537</v>
      </c>
      <c r="B557" s="16" t="s">
        <v>554</v>
      </c>
      <c r="C557" s="17">
        <f>VLOOKUP(A557,'[1]Pagamentos'!$A$2:$F$854,6,FALSE)</f>
        <v>9102.36</v>
      </c>
      <c r="D557" s="17">
        <f t="shared" si="16"/>
        <v>1820.4720000000002</v>
      </c>
      <c r="E557" s="17">
        <f t="shared" si="17"/>
        <v>7281.888000000001</v>
      </c>
      <c r="F557" s="18"/>
      <c r="G557" s="18"/>
      <c r="H557" s="18"/>
      <c r="I557" s="18"/>
      <c r="J557" s="18"/>
      <c r="K557" s="18"/>
    </row>
    <row r="558" spans="1:11" ht="15">
      <c r="A558" s="15">
        <v>538</v>
      </c>
      <c r="B558" s="16" t="s">
        <v>555</v>
      </c>
      <c r="C558" s="17">
        <f>VLOOKUP(A558,'[1]Pagamentos'!$A$2:$F$854,6,FALSE)</f>
        <v>6365.49</v>
      </c>
      <c r="D558" s="17">
        <f t="shared" si="16"/>
        <v>1273.098</v>
      </c>
      <c r="E558" s="17">
        <f t="shared" si="17"/>
        <v>5092.392</v>
      </c>
      <c r="F558" s="18"/>
      <c r="G558" s="18"/>
      <c r="H558" s="18"/>
      <c r="I558" s="18"/>
      <c r="J558" s="18"/>
      <c r="K558" s="18"/>
    </row>
    <row r="559" spans="1:11" ht="15">
      <c r="A559" s="15">
        <v>539</v>
      </c>
      <c r="B559" s="16" t="s">
        <v>556</v>
      </c>
      <c r="C559" s="17">
        <f>VLOOKUP(A559,'[1]Pagamentos'!$A$2:$F$854,6,FALSE)</f>
        <v>0</v>
      </c>
      <c r="D559" s="17">
        <f t="shared" si="16"/>
        <v>0</v>
      </c>
      <c r="E559" s="17">
        <f t="shared" si="17"/>
        <v>0</v>
      </c>
      <c r="F559" s="18"/>
      <c r="G559" s="18"/>
      <c r="H559" s="18"/>
      <c r="I559" s="18"/>
      <c r="J559" s="18"/>
      <c r="K559" s="18"/>
    </row>
    <row r="560" spans="1:11" ht="15">
      <c r="A560" s="15">
        <v>540</v>
      </c>
      <c r="B560" s="16" t="s">
        <v>557</v>
      </c>
      <c r="C560" s="17">
        <f>VLOOKUP(A560,'[1]Pagamentos'!$A$2:$F$854,6,FALSE)</f>
        <v>0</v>
      </c>
      <c r="D560" s="17">
        <f t="shared" si="16"/>
        <v>0</v>
      </c>
      <c r="E560" s="17">
        <f t="shared" si="17"/>
        <v>0</v>
      </c>
      <c r="F560" s="18"/>
      <c r="G560" s="18"/>
      <c r="H560" s="18"/>
      <c r="I560" s="18"/>
      <c r="J560" s="18"/>
      <c r="K560" s="18"/>
    </row>
    <row r="561" spans="1:11" ht="15">
      <c r="A561" s="15">
        <v>541</v>
      </c>
      <c r="B561" s="16" t="s">
        <v>558</v>
      </c>
      <c r="C561" s="17">
        <f>VLOOKUP(A561,'[1]Pagamentos'!$A$2:$F$854,6,FALSE)</f>
        <v>13203.63</v>
      </c>
      <c r="D561" s="17">
        <f t="shared" si="16"/>
        <v>2640.726</v>
      </c>
      <c r="E561" s="17">
        <f t="shared" si="17"/>
        <v>10562.903999999999</v>
      </c>
      <c r="F561" s="18"/>
      <c r="G561" s="18"/>
      <c r="H561" s="18"/>
      <c r="I561" s="18"/>
      <c r="J561" s="18"/>
      <c r="K561" s="18"/>
    </row>
    <row r="562" spans="1:11" ht="15">
      <c r="A562" s="15">
        <v>542</v>
      </c>
      <c r="B562" s="16" t="s">
        <v>559</v>
      </c>
      <c r="C562" s="17">
        <f>VLOOKUP(A562,'[1]Pagamentos'!$A$2:$F$854,6,FALSE)</f>
        <v>15015.29</v>
      </c>
      <c r="D562" s="17">
        <f t="shared" si="16"/>
        <v>3003.0580000000004</v>
      </c>
      <c r="E562" s="17">
        <f t="shared" si="17"/>
        <v>12012.232</v>
      </c>
      <c r="F562" s="18"/>
      <c r="G562" s="18"/>
      <c r="H562" s="18"/>
      <c r="I562" s="18"/>
      <c r="J562" s="18"/>
      <c r="K562" s="18"/>
    </row>
    <row r="563" spans="1:11" ht="15">
      <c r="A563" s="15">
        <v>543</v>
      </c>
      <c r="B563" s="16" t="s">
        <v>560</v>
      </c>
      <c r="C563" s="17">
        <f>VLOOKUP(A563,'[1]Pagamentos'!$A$2:$F$854,6,FALSE)</f>
        <v>0</v>
      </c>
      <c r="D563" s="17">
        <f t="shared" si="16"/>
        <v>0</v>
      </c>
      <c r="E563" s="17">
        <f t="shared" si="17"/>
        <v>0</v>
      </c>
      <c r="F563" s="18"/>
      <c r="G563" s="18"/>
      <c r="H563" s="18"/>
      <c r="I563" s="18"/>
      <c r="J563" s="18"/>
      <c r="K563" s="18"/>
    </row>
    <row r="564" spans="1:11" ht="15">
      <c r="A564" s="15">
        <v>544</v>
      </c>
      <c r="B564" s="16" t="s">
        <v>561</v>
      </c>
      <c r="C564" s="17">
        <f>VLOOKUP(A564,'[1]Pagamentos'!$A$2:$F$854,6,FALSE)</f>
        <v>0</v>
      </c>
      <c r="D564" s="17">
        <f t="shared" si="16"/>
        <v>0</v>
      </c>
      <c r="E564" s="17">
        <f t="shared" si="17"/>
        <v>0</v>
      </c>
      <c r="F564" s="18"/>
      <c r="G564" s="18"/>
      <c r="H564" s="18"/>
      <c r="I564" s="18"/>
      <c r="J564" s="18"/>
      <c r="K564" s="18"/>
    </row>
    <row r="565" spans="1:11" ht="15">
      <c r="A565" s="15">
        <v>545</v>
      </c>
      <c r="B565" s="16" t="s">
        <v>562</v>
      </c>
      <c r="C565" s="17">
        <f>VLOOKUP(A565,'[1]Pagamentos'!$A$2:$F$854,6,FALSE)</f>
        <v>0</v>
      </c>
      <c r="D565" s="17">
        <f t="shared" si="16"/>
        <v>0</v>
      </c>
      <c r="E565" s="17">
        <f t="shared" si="17"/>
        <v>0</v>
      </c>
      <c r="F565" s="18"/>
      <c r="G565" s="18"/>
      <c r="H565" s="18"/>
      <c r="I565" s="18"/>
      <c r="J565" s="18"/>
      <c r="K565" s="18"/>
    </row>
    <row r="566" spans="1:11" ht="15">
      <c r="A566" s="15">
        <v>546</v>
      </c>
      <c r="B566" s="16" t="s">
        <v>563</v>
      </c>
      <c r="C566" s="17">
        <f>VLOOKUP(A566,'[1]Pagamentos'!$A$2:$F$854,6,FALSE)</f>
        <v>0</v>
      </c>
      <c r="D566" s="17">
        <f t="shared" si="16"/>
        <v>0</v>
      </c>
      <c r="E566" s="17">
        <f t="shared" si="17"/>
        <v>0</v>
      </c>
      <c r="F566" s="18"/>
      <c r="G566" s="18"/>
      <c r="H566" s="18"/>
      <c r="I566" s="18"/>
      <c r="J566" s="18"/>
      <c r="K566" s="18"/>
    </row>
    <row r="567" spans="1:11" ht="15">
      <c r="A567" s="15">
        <v>547</v>
      </c>
      <c r="B567" s="16" t="s">
        <v>564</v>
      </c>
      <c r="C567" s="17">
        <f>VLOOKUP(A567,'[1]Pagamentos'!$A$2:$F$854,6,FALSE)</f>
        <v>0</v>
      </c>
      <c r="D567" s="17">
        <f t="shared" si="16"/>
        <v>0</v>
      </c>
      <c r="E567" s="17">
        <f t="shared" si="17"/>
        <v>0</v>
      </c>
      <c r="F567" s="18"/>
      <c r="G567" s="18"/>
      <c r="H567" s="18"/>
      <c r="I567" s="18"/>
      <c r="J567" s="18"/>
      <c r="K567" s="18"/>
    </row>
    <row r="568" spans="1:11" ht="15">
      <c r="A568" s="15">
        <v>548</v>
      </c>
      <c r="B568" s="16" t="s">
        <v>565</v>
      </c>
      <c r="C568" s="17">
        <f>VLOOKUP(A568,'[1]Pagamentos'!$A$2:$F$854,6,FALSE)</f>
        <v>0</v>
      </c>
      <c r="D568" s="17">
        <f t="shared" si="16"/>
        <v>0</v>
      </c>
      <c r="E568" s="17">
        <f t="shared" si="17"/>
        <v>0</v>
      </c>
      <c r="F568" s="18"/>
      <c r="G568" s="18"/>
      <c r="H568" s="18"/>
      <c r="I568" s="18"/>
      <c r="J568" s="18"/>
      <c r="K568" s="18"/>
    </row>
    <row r="569" spans="1:11" ht="15">
      <c r="A569" s="15">
        <v>549</v>
      </c>
      <c r="B569" s="16" t="s">
        <v>566</v>
      </c>
      <c r="C569" s="17">
        <f>VLOOKUP(A569,'[1]Pagamentos'!$A$2:$F$854,6,FALSE)</f>
        <v>0</v>
      </c>
      <c r="D569" s="17">
        <f t="shared" si="16"/>
        <v>0</v>
      </c>
      <c r="E569" s="17">
        <f t="shared" si="17"/>
        <v>0</v>
      </c>
      <c r="F569" s="18"/>
      <c r="G569" s="18"/>
      <c r="H569" s="18"/>
      <c r="I569" s="18"/>
      <c r="J569" s="18"/>
      <c r="K569" s="18"/>
    </row>
    <row r="570" spans="1:11" ht="15">
      <c r="A570" s="15">
        <v>550</v>
      </c>
      <c r="B570" s="16" t="s">
        <v>567</v>
      </c>
      <c r="C570" s="17">
        <f>VLOOKUP(A570,'[1]Pagamentos'!$A$2:$F$854,6,FALSE)</f>
        <v>10684.29</v>
      </c>
      <c r="D570" s="17">
        <f t="shared" si="16"/>
        <v>2136.858</v>
      </c>
      <c r="E570" s="17">
        <f t="shared" si="17"/>
        <v>8547.432</v>
      </c>
      <c r="F570" s="18"/>
      <c r="G570" s="18"/>
      <c r="H570" s="18"/>
      <c r="I570" s="18"/>
      <c r="J570" s="18"/>
      <c r="K570" s="18"/>
    </row>
    <row r="571" spans="1:11" ht="15">
      <c r="A571" s="15">
        <v>551</v>
      </c>
      <c r="B571" s="16" t="s">
        <v>568</v>
      </c>
      <c r="C571" s="17">
        <f>VLOOKUP(A571,'[1]Pagamentos'!$A$2:$F$854,6,FALSE)</f>
        <v>0</v>
      </c>
      <c r="D571" s="17">
        <f t="shared" si="16"/>
        <v>0</v>
      </c>
      <c r="E571" s="17">
        <f t="shared" si="17"/>
        <v>0</v>
      </c>
      <c r="F571" s="18"/>
      <c r="G571" s="18"/>
      <c r="H571" s="18"/>
      <c r="I571" s="18"/>
      <c r="J571" s="18"/>
      <c r="K571" s="18"/>
    </row>
    <row r="572" spans="1:11" ht="15">
      <c r="A572" s="15">
        <v>552</v>
      </c>
      <c r="B572" s="16" t="s">
        <v>569</v>
      </c>
      <c r="C572" s="17">
        <f>VLOOKUP(A572,'[1]Pagamentos'!$A$2:$F$854,6,FALSE)</f>
        <v>6630.31</v>
      </c>
      <c r="D572" s="17">
        <f t="shared" si="16"/>
        <v>1326.0620000000001</v>
      </c>
      <c r="E572" s="17">
        <f t="shared" si="17"/>
        <v>5304.2480000000005</v>
      </c>
      <c r="F572" s="18"/>
      <c r="G572" s="18"/>
      <c r="H572" s="18"/>
      <c r="I572" s="18"/>
      <c r="J572" s="18"/>
      <c r="K572" s="18"/>
    </row>
    <row r="573" spans="1:11" ht="15">
      <c r="A573" s="15">
        <v>553</v>
      </c>
      <c r="B573" s="16" t="s">
        <v>570</v>
      </c>
      <c r="C573" s="17">
        <f>VLOOKUP(A573,'[1]Pagamentos'!$A$2:$F$854,6,FALSE)</f>
        <v>0</v>
      </c>
      <c r="D573" s="17">
        <f t="shared" si="16"/>
        <v>0</v>
      </c>
      <c r="E573" s="17">
        <f t="shared" si="17"/>
        <v>0</v>
      </c>
      <c r="F573" s="18"/>
      <c r="G573" s="18"/>
      <c r="H573" s="18"/>
      <c r="I573" s="18"/>
      <c r="J573" s="18"/>
      <c r="K573" s="18"/>
    </row>
    <row r="574" spans="1:11" ht="15">
      <c r="A574" s="15">
        <v>554</v>
      </c>
      <c r="B574" s="16" t="s">
        <v>571</v>
      </c>
      <c r="C574" s="17">
        <f>VLOOKUP(A574,'[1]Pagamentos'!$A$2:$F$854,6,FALSE)</f>
        <v>10732.71</v>
      </c>
      <c r="D574" s="17">
        <f t="shared" si="16"/>
        <v>2146.542</v>
      </c>
      <c r="E574" s="17">
        <f t="shared" si="17"/>
        <v>8586.168</v>
      </c>
      <c r="F574" s="18"/>
      <c r="G574" s="18"/>
      <c r="H574" s="18"/>
      <c r="I574" s="18"/>
      <c r="J574" s="18"/>
      <c r="K574" s="18"/>
    </row>
    <row r="575" spans="1:11" ht="15">
      <c r="A575" s="15">
        <v>555</v>
      </c>
      <c r="B575" s="16" t="s">
        <v>572</v>
      </c>
      <c r="C575" s="17">
        <f>VLOOKUP(A575,'[1]Pagamentos'!$A$2:$F$854,6,FALSE)</f>
        <v>82505.63</v>
      </c>
      <c r="D575" s="17">
        <f t="shared" si="16"/>
        <v>16501.126</v>
      </c>
      <c r="E575" s="17">
        <f t="shared" si="17"/>
        <v>66004.504</v>
      </c>
      <c r="F575" s="18"/>
      <c r="G575" s="18"/>
      <c r="H575" s="18"/>
      <c r="I575" s="18"/>
      <c r="J575" s="18"/>
      <c r="K575" s="18"/>
    </row>
    <row r="576" spans="1:11" ht="15">
      <c r="A576" s="15">
        <v>556</v>
      </c>
      <c r="B576" s="16" t="s">
        <v>573</v>
      </c>
      <c r="C576" s="17">
        <f>VLOOKUP(A576,'[1]Pagamentos'!$A$2:$F$854,6,FALSE)</f>
        <v>0</v>
      </c>
      <c r="D576" s="17">
        <f t="shared" si="16"/>
        <v>0</v>
      </c>
      <c r="E576" s="17">
        <f t="shared" si="17"/>
        <v>0</v>
      </c>
      <c r="F576" s="18"/>
      <c r="G576" s="18"/>
      <c r="H576" s="18"/>
      <c r="I576" s="18"/>
      <c r="J576" s="18"/>
      <c r="K576" s="18"/>
    </row>
    <row r="577" spans="1:11" ht="15">
      <c r="A577" s="15">
        <v>557</v>
      </c>
      <c r="B577" s="16" t="s">
        <v>574</v>
      </c>
      <c r="C577" s="17">
        <f>VLOOKUP(A577,'[1]Pagamentos'!$A$2:$F$854,6,FALSE)</f>
        <v>0</v>
      </c>
      <c r="D577" s="17">
        <f t="shared" si="16"/>
        <v>0</v>
      </c>
      <c r="E577" s="17">
        <f t="shared" si="17"/>
        <v>0</v>
      </c>
      <c r="F577" s="18"/>
      <c r="G577" s="18"/>
      <c r="H577" s="18"/>
      <c r="I577" s="18"/>
      <c r="J577" s="18"/>
      <c r="K577" s="18"/>
    </row>
    <row r="578" spans="1:11" ht="15">
      <c r="A578" s="15">
        <v>558</v>
      </c>
      <c r="B578" s="16" t="s">
        <v>575</v>
      </c>
      <c r="C578" s="17">
        <f>VLOOKUP(A578,'[1]Pagamentos'!$A$2:$F$854,6,FALSE)</f>
        <v>20213.59</v>
      </c>
      <c r="D578" s="17">
        <f t="shared" si="16"/>
        <v>4042.7180000000003</v>
      </c>
      <c r="E578" s="17">
        <f t="shared" si="17"/>
        <v>16170.872</v>
      </c>
      <c r="F578" s="18"/>
      <c r="G578" s="18"/>
      <c r="H578" s="18"/>
      <c r="I578" s="18"/>
      <c r="J578" s="18"/>
      <c r="K578" s="18"/>
    </row>
    <row r="579" spans="1:11" ht="15">
      <c r="A579" s="15">
        <v>559</v>
      </c>
      <c r="B579" s="16" t="s">
        <v>576</v>
      </c>
      <c r="C579" s="17">
        <f>VLOOKUP(A579,'[1]Pagamentos'!$A$2:$F$854,6,FALSE)</f>
        <v>8000.34</v>
      </c>
      <c r="D579" s="17">
        <f t="shared" si="16"/>
        <v>1600.0680000000002</v>
      </c>
      <c r="E579" s="17">
        <f t="shared" si="17"/>
        <v>6400.272</v>
      </c>
      <c r="F579" s="18"/>
      <c r="G579" s="18"/>
      <c r="H579" s="18"/>
      <c r="I579" s="18"/>
      <c r="J579" s="18"/>
      <c r="K579" s="18"/>
    </row>
    <row r="580" spans="1:11" ht="15">
      <c r="A580" s="15">
        <v>560</v>
      </c>
      <c r="B580" s="16" t="s">
        <v>577</v>
      </c>
      <c r="C580" s="17">
        <f>VLOOKUP(A580,'[1]Pagamentos'!$A$2:$F$854,6,FALSE)</f>
        <v>11206.01</v>
      </c>
      <c r="D580" s="17">
        <f t="shared" si="16"/>
        <v>2241.202</v>
      </c>
      <c r="E580" s="17">
        <f t="shared" si="17"/>
        <v>8964.808</v>
      </c>
      <c r="F580" s="18"/>
      <c r="G580" s="18"/>
      <c r="H580" s="18"/>
      <c r="I580" s="18"/>
      <c r="J580" s="18"/>
      <c r="K580" s="18"/>
    </row>
    <row r="581" spans="1:11" ht="15">
      <c r="A581" s="15">
        <v>561</v>
      </c>
      <c r="B581" s="16" t="s">
        <v>578</v>
      </c>
      <c r="C581" s="17">
        <f>VLOOKUP(A581,'[1]Pagamentos'!$A$2:$F$854,6,FALSE)</f>
        <v>0</v>
      </c>
      <c r="D581" s="17">
        <f t="shared" si="16"/>
        <v>0</v>
      </c>
      <c r="E581" s="17">
        <f t="shared" si="17"/>
        <v>0</v>
      </c>
      <c r="F581" s="18"/>
      <c r="G581" s="18"/>
      <c r="H581" s="18"/>
      <c r="I581" s="18"/>
      <c r="J581" s="18"/>
      <c r="K581" s="18"/>
    </row>
    <row r="582" spans="1:11" ht="15">
      <c r="A582" s="15">
        <v>562</v>
      </c>
      <c r="B582" s="16" t="s">
        <v>579</v>
      </c>
      <c r="C582" s="17">
        <f>VLOOKUP(A582,'[1]Pagamentos'!$A$2:$F$854,6,FALSE)</f>
        <v>4503.36</v>
      </c>
      <c r="D582" s="17">
        <f t="shared" si="16"/>
        <v>900.672</v>
      </c>
      <c r="E582" s="17">
        <f t="shared" si="17"/>
        <v>3602.6879999999996</v>
      </c>
      <c r="F582" s="18"/>
      <c r="G582" s="18"/>
      <c r="H582" s="18"/>
      <c r="I582" s="18"/>
      <c r="J582" s="18"/>
      <c r="K582" s="18"/>
    </row>
    <row r="583" spans="1:11" ht="15">
      <c r="A583" s="15">
        <v>563</v>
      </c>
      <c r="B583" s="16" t="s">
        <v>580</v>
      </c>
      <c r="C583" s="17">
        <f>VLOOKUP(A583,'[1]Pagamentos'!$A$2:$F$854,6,FALSE)</f>
        <v>16425.62</v>
      </c>
      <c r="D583" s="17">
        <f t="shared" si="16"/>
        <v>3285.124</v>
      </c>
      <c r="E583" s="17">
        <f t="shared" si="17"/>
        <v>13140.496</v>
      </c>
      <c r="F583" s="18"/>
      <c r="G583" s="18"/>
      <c r="H583" s="18"/>
      <c r="I583" s="18"/>
      <c r="J583" s="18"/>
      <c r="K583" s="18"/>
    </row>
    <row r="584" spans="1:11" ht="15">
      <c r="A584" s="15">
        <v>564</v>
      </c>
      <c r="B584" s="16" t="s">
        <v>581</v>
      </c>
      <c r="C584" s="17">
        <f>VLOOKUP(A584,'[1]Pagamentos'!$A$2:$F$854,6,FALSE)</f>
        <v>21504.28</v>
      </c>
      <c r="D584" s="17">
        <f t="shared" si="16"/>
        <v>4300.856</v>
      </c>
      <c r="E584" s="17">
        <f t="shared" si="17"/>
        <v>17203.424</v>
      </c>
      <c r="F584" s="18"/>
      <c r="G584" s="18"/>
      <c r="H584" s="18"/>
      <c r="I584" s="18"/>
      <c r="J584" s="18"/>
      <c r="K584" s="18"/>
    </row>
    <row r="585" spans="1:11" ht="15">
      <c r="A585" s="15">
        <v>565</v>
      </c>
      <c r="B585" s="16" t="s">
        <v>582</v>
      </c>
      <c r="C585" s="17">
        <f>VLOOKUP(A585,'[1]Pagamentos'!$A$2:$F$854,6,FALSE)</f>
        <v>0</v>
      </c>
      <c r="D585" s="17">
        <f t="shared" si="16"/>
        <v>0</v>
      </c>
      <c r="E585" s="17">
        <f t="shared" si="17"/>
        <v>0</v>
      </c>
      <c r="F585" s="18"/>
      <c r="G585" s="18"/>
      <c r="H585" s="18"/>
      <c r="I585" s="18"/>
      <c r="J585" s="18"/>
      <c r="K585" s="18"/>
    </row>
    <row r="586" spans="1:11" ht="15">
      <c r="A586" s="15">
        <v>566</v>
      </c>
      <c r="B586" s="16" t="s">
        <v>583</v>
      </c>
      <c r="C586" s="17">
        <f>VLOOKUP(A586,'[1]Pagamentos'!$A$2:$F$854,6,FALSE)</f>
        <v>0</v>
      </c>
      <c r="D586" s="17">
        <f t="shared" si="16"/>
        <v>0</v>
      </c>
      <c r="E586" s="17">
        <f t="shared" si="17"/>
        <v>0</v>
      </c>
      <c r="F586" s="18"/>
      <c r="G586" s="18"/>
      <c r="H586" s="18"/>
      <c r="I586" s="18"/>
      <c r="J586" s="18"/>
      <c r="K586" s="18"/>
    </row>
    <row r="587" spans="1:11" ht="15">
      <c r="A587" s="15">
        <v>567</v>
      </c>
      <c r="B587" s="16" t="s">
        <v>584</v>
      </c>
      <c r="C587" s="17">
        <f>VLOOKUP(A587,'[1]Pagamentos'!$A$2:$F$854,6,FALSE)</f>
        <v>0</v>
      </c>
      <c r="D587" s="17">
        <f t="shared" si="16"/>
        <v>0</v>
      </c>
      <c r="E587" s="17">
        <f t="shared" si="17"/>
        <v>0</v>
      </c>
      <c r="F587" s="18"/>
      <c r="G587" s="18"/>
      <c r="H587" s="18"/>
      <c r="I587" s="18"/>
      <c r="J587" s="18"/>
      <c r="K587" s="18"/>
    </row>
    <row r="588" spans="1:11" ht="15">
      <c r="A588" s="15">
        <v>568</v>
      </c>
      <c r="B588" s="16" t="s">
        <v>585</v>
      </c>
      <c r="C588" s="17">
        <f>VLOOKUP(A588,'[1]Pagamentos'!$A$2:$F$854,6,FALSE)</f>
        <v>14286.68</v>
      </c>
      <c r="D588" s="17">
        <f t="shared" si="16"/>
        <v>2857.3360000000002</v>
      </c>
      <c r="E588" s="17">
        <f t="shared" si="17"/>
        <v>11429.344000000001</v>
      </c>
      <c r="F588" s="18"/>
      <c r="G588" s="18"/>
      <c r="H588" s="18"/>
      <c r="I588" s="18"/>
      <c r="J588" s="18"/>
      <c r="K588" s="18"/>
    </row>
    <row r="589" spans="1:11" ht="15">
      <c r="A589" s="15">
        <v>569</v>
      </c>
      <c r="B589" s="16" t="s">
        <v>586</v>
      </c>
      <c r="C589" s="17">
        <f>VLOOKUP(A589,'[1]Pagamentos'!$A$2:$F$854,6,FALSE)</f>
        <v>0</v>
      </c>
      <c r="D589" s="17">
        <f t="shared" si="16"/>
        <v>0</v>
      </c>
      <c r="E589" s="17">
        <f t="shared" si="17"/>
        <v>0</v>
      </c>
      <c r="F589" s="18"/>
      <c r="G589" s="18"/>
      <c r="H589" s="18"/>
      <c r="I589" s="18"/>
      <c r="J589" s="18"/>
      <c r="K589" s="18"/>
    </row>
    <row r="590" spans="1:11" ht="15">
      <c r="A590" s="15">
        <v>570</v>
      </c>
      <c r="B590" s="16" t="s">
        <v>587</v>
      </c>
      <c r="C590" s="17">
        <f>VLOOKUP(A590,'[1]Pagamentos'!$A$2:$F$854,6,FALSE)</f>
        <v>0</v>
      </c>
      <c r="D590" s="17">
        <f t="shared" si="16"/>
        <v>0</v>
      </c>
      <c r="E590" s="17">
        <f t="shared" si="17"/>
        <v>0</v>
      </c>
      <c r="F590" s="18"/>
      <c r="G590" s="18"/>
      <c r="H590" s="18"/>
      <c r="I590" s="18"/>
      <c r="J590" s="18"/>
      <c r="K590" s="18"/>
    </row>
    <row r="591" spans="1:11" ht="15">
      <c r="A591" s="15">
        <v>571</v>
      </c>
      <c r="B591" s="16" t="s">
        <v>588</v>
      </c>
      <c r="C591" s="17">
        <f>VLOOKUP(A591,'[1]Pagamentos'!$A$2:$F$854,6,FALSE)</f>
        <v>0</v>
      </c>
      <c r="D591" s="17">
        <f t="shared" si="16"/>
        <v>0</v>
      </c>
      <c r="E591" s="17">
        <f t="shared" si="17"/>
        <v>0</v>
      </c>
      <c r="F591" s="18"/>
      <c r="G591" s="18"/>
      <c r="H591" s="18"/>
      <c r="I591" s="18"/>
      <c r="J591" s="18"/>
      <c r="K591" s="18"/>
    </row>
    <row r="592" spans="1:11" ht="15">
      <c r="A592" s="15">
        <v>572</v>
      </c>
      <c r="B592" s="16" t="s">
        <v>589</v>
      </c>
      <c r="C592" s="17">
        <f>VLOOKUP(A592,'[1]Pagamentos'!$A$2:$F$854,6,FALSE)</f>
        <v>0</v>
      </c>
      <c r="D592" s="17">
        <f t="shared" si="16"/>
        <v>0</v>
      </c>
      <c r="E592" s="17">
        <f t="shared" si="17"/>
        <v>0</v>
      </c>
      <c r="F592" s="18"/>
      <c r="G592" s="18"/>
      <c r="H592" s="18"/>
      <c r="I592" s="18"/>
      <c r="J592" s="18"/>
      <c r="K592" s="18"/>
    </row>
    <row r="593" spans="1:11" ht="15">
      <c r="A593" s="15">
        <v>573</v>
      </c>
      <c r="B593" s="16" t="s">
        <v>590</v>
      </c>
      <c r="C593" s="17">
        <f>VLOOKUP(A593,'[1]Pagamentos'!$A$2:$F$854,6,FALSE)</f>
        <v>0</v>
      </c>
      <c r="D593" s="17">
        <f t="shared" si="16"/>
        <v>0</v>
      </c>
      <c r="E593" s="17">
        <f t="shared" si="17"/>
        <v>0</v>
      </c>
      <c r="F593" s="18"/>
      <c r="G593" s="18"/>
      <c r="H593" s="18"/>
      <c r="I593" s="18"/>
      <c r="J593" s="18"/>
      <c r="K593" s="18"/>
    </row>
    <row r="594" spans="1:11" ht="15">
      <c r="A594" s="15">
        <v>574</v>
      </c>
      <c r="B594" s="16" t="s">
        <v>591</v>
      </c>
      <c r="C594" s="17">
        <f>VLOOKUP(A594,'[1]Pagamentos'!$A$2:$F$854,6,FALSE)</f>
        <v>12724.24</v>
      </c>
      <c r="D594" s="17">
        <f t="shared" si="16"/>
        <v>2544.848</v>
      </c>
      <c r="E594" s="17">
        <f t="shared" si="17"/>
        <v>10179.392</v>
      </c>
      <c r="F594" s="18"/>
      <c r="G594" s="18"/>
      <c r="H594" s="18"/>
      <c r="I594" s="18"/>
      <c r="J594" s="18"/>
      <c r="K594" s="18"/>
    </row>
    <row r="595" spans="1:11" ht="15">
      <c r="A595" s="15">
        <v>575</v>
      </c>
      <c r="B595" s="16" t="s">
        <v>592</v>
      </c>
      <c r="C595" s="17">
        <f>VLOOKUP(A595,'[1]Pagamentos'!$A$2:$F$854,6,FALSE)</f>
        <v>6857.02</v>
      </c>
      <c r="D595" s="17">
        <f t="shared" si="16"/>
        <v>1371.4040000000002</v>
      </c>
      <c r="E595" s="17">
        <f t="shared" si="17"/>
        <v>5485.616</v>
      </c>
      <c r="F595" s="18"/>
      <c r="G595" s="18"/>
      <c r="H595" s="18"/>
      <c r="I595" s="18"/>
      <c r="J595" s="18"/>
      <c r="K595" s="18"/>
    </row>
    <row r="596" spans="1:11" ht="15">
      <c r="A596" s="15">
        <v>576</v>
      </c>
      <c r="B596" s="16" t="s">
        <v>593</v>
      </c>
      <c r="C596" s="17">
        <f>VLOOKUP(A596,'[1]Pagamentos'!$A$2:$F$854,6,FALSE)</f>
        <v>0</v>
      </c>
      <c r="D596" s="17">
        <f t="shared" si="16"/>
        <v>0</v>
      </c>
      <c r="E596" s="17">
        <f t="shared" si="17"/>
        <v>0</v>
      </c>
      <c r="F596" s="18"/>
      <c r="G596" s="18"/>
      <c r="H596" s="18"/>
      <c r="I596" s="18"/>
      <c r="J596" s="18"/>
      <c r="K596" s="18"/>
    </row>
    <row r="597" spans="1:11" ht="15">
      <c r="A597" s="15">
        <v>577</v>
      </c>
      <c r="B597" s="16" t="s">
        <v>594</v>
      </c>
      <c r="C597" s="17">
        <f>VLOOKUP(A597,'[1]Pagamentos'!$A$2:$F$854,6,FALSE)</f>
        <v>0</v>
      </c>
      <c r="D597" s="17">
        <f t="shared" si="16"/>
        <v>0</v>
      </c>
      <c r="E597" s="17">
        <f t="shared" si="17"/>
        <v>0</v>
      </c>
      <c r="F597" s="18"/>
      <c r="G597" s="18"/>
      <c r="H597" s="18"/>
      <c r="I597" s="18"/>
      <c r="J597" s="18"/>
      <c r="K597" s="18"/>
    </row>
    <row r="598" spans="1:11" ht="15">
      <c r="A598" s="15">
        <v>578</v>
      </c>
      <c r="B598" s="16" t="s">
        <v>595</v>
      </c>
      <c r="C598" s="17">
        <f>VLOOKUP(A598,'[1]Pagamentos'!$A$2:$F$854,6,FALSE)</f>
        <v>0</v>
      </c>
      <c r="D598" s="17">
        <f aca="true" t="shared" si="18" ref="D598:D661">C598*0.2</f>
        <v>0</v>
      </c>
      <c r="E598" s="17">
        <f aca="true" t="shared" si="19" ref="E598:E661">C598-D598</f>
        <v>0</v>
      </c>
      <c r="F598" s="18"/>
      <c r="G598" s="18"/>
      <c r="H598" s="18"/>
      <c r="I598" s="18"/>
      <c r="J598" s="18"/>
      <c r="K598" s="18"/>
    </row>
    <row r="599" spans="1:11" ht="15">
      <c r="A599" s="15">
        <v>579</v>
      </c>
      <c r="B599" s="16" t="s">
        <v>596</v>
      </c>
      <c r="C599" s="17">
        <f>VLOOKUP(A599,'[1]Pagamentos'!$A$2:$F$854,6,FALSE)</f>
        <v>0</v>
      </c>
      <c r="D599" s="17">
        <f t="shared" si="18"/>
        <v>0</v>
      </c>
      <c r="E599" s="17">
        <f t="shared" si="19"/>
        <v>0</v>
      </c>
      <c r="F599" s="18"/>
      <c r="G599" s="18"/>
      <c r="H599" s="18"/>
      <c r="I599" s="18"/>
      <c r="J599" s="18"/>
      <c r="K599" s="18"/>
    </row>
    <row r="600" spans="1:11" ht="15">
      <c r="A600" s="15">
        <v>580</v>
      </c>
      <c r="B600" s="16" t="s">
        <v>597</v>
      </c>
      <c r="C600" s="17">
        <f>VLOOKUP(A600,'[1]Pagamentos'!$A$2:$F$854,6,FALSE)</f>
        <v>0</v>
      </c>
      <c r="D600" s="17">
        <f t="shared" si="18"/>
        <v>0</v>
      </c>
      <c r="E600" s="17">
        <f t="shared" si="19"/>
        <v>0</v>
      </c>
      <c r="F600" s="18"/>
      <c r="G600" s="18"/>
      <c r="H600" s="18"/>
      <c r="I600" s="18"/>
      <c r="J600" s="18"/>
      <c r="K600" s="18"/>
    </row>
    <row r="601" spans="1:11" ht="15">
      <c r="A601" s="15">
        <v>581</v>
      </c>
      <c r="B601" s="16" t="s">
        <v>598</v>
      </c>
      <c r="C601" s="17">
        <f>VLOOKUP(A601,'[1]Pagamentos'!$A$2:$F$854,6,FALSE)</f>
        <v>0</v>
      </c>
      <c r="D601" s="17">
        <f t="shared" si="18"/>
        <v>0</v>
      </c>
      <c r="E601" s="17">
        <f t="shared" si="19"/>
        <v>0</v>
      </c>
      <c r="F601" s="18"/>
      <c r="G601" s="18"/>
      <c r="H601" s="18"/>
      <c r="I601" s="18"/>
      <c r="J601" s="18"/>
      <c r="K601" s="18"/>
    </row>
    <row r="602" spans="1:11" ht="15">
      <c r="A602" s="15">
        <v>582</v>
      </c>
      <c r="B602" s="16" t="s">
        <v>599</v>
      </c>
      <c r="C602" s="17">
        <f>VLOOKUP(A602,'[1]Pagamentos'!$A$2:$F$854,6,FALSE)</f>
        <v>0</v>
      </c>
      <c r="D602" s="17">
        <f t="shared" si="18"/>
        <v>0</v>
      </c>
      <c r="E602" s="17">
        <f t="shared" si="19"/>
        <v>0</v>
      </c>
      <c r="F602" s="18"/>
      <c r="G602" s="18"/>
      <c r="H602" s="18"/>
      <c r="I602" s="18"/>
      <c r="J602" s="18"/>
      <c r="K602" s="18"/>
    </row>
    <row r="603" spans="1:11" ht="15">
      <c r="A603" s="15">
        <v>583</v>
      </c>
      <c r="B603" s="16" t="s">
        <v>600</v>
      </c>
      <c r="C603" s="17">
        <f>VLOOKUP(A603,'[1]Pagamentos'!$A$2:$F$854,6,FALSE)</f>
        <v>17448.14</v>
      </c>
      <c r="D603" s="17">
        <f t="shared" si="18"/>
        <v>3489.628</v>
      </c>
      <c r="E603" s="17">
        <f t="shared" si="19"/>
        <v>13958.511999999999</v>
      </c>
      <c r="F603" s="18"/>
      <c r="G603" s="18"/>
      <c r="H603" s="18"/>
      <c r="I603" s="18"/>
      <c r="J603" s="18"/>
      <c r="K603" s="18"/>
    </row>
    <row r="604" spans="1:11" ht="15">
      <c r="A604" s="15">
        <v>584</v>
      </c>
      <c r="B604" s="16" t="s">
        <v>601</v>
      </c>
      <c r="C604" s="17">
        <f>VLOOKUP(A604,'[1]Pagamentos'!$A$2:$F$854,6,FALSE)</f>
        <v>7731.85</v>
      </c>
      <c r="D604" s="17">
        <f t="shared" si="18"/>
        <v>1546.3700000000001</v>
      </c>
      <c r="E604" s="17">
        <f t="shared" si="19"/>
        <v>6185.4800000000005</v>
      </c>
      <c r="F604" s="18"/>
      <c r="G604" s="18"/>
      <c r="H604" s="18"/>
      <c r="I604" s="18"/>
      <c r="J604" s="18"/>
      <c r="K604" s="18"/>
    </row>
    <row r="605" spans="1:11" ht="15">
      <c r="A605" s="15">
        <v>585</v>
      </c>
      <c r="B605" s="16" t="s">
        <v>602</v>
      </c>
      <c r="C605" s="17">
        <f>VLOOKUP(A605,'[1]Pagamentos'!$A$2:$F$854,6,FALSE)</f>
        <v>0</v>
      </c>
      <c r="D605" s="17">
        <f t="shared" si="18"/>
        <v>0</v>
      </c>
      <c r="E605" s="17">
        <f t="shared" si="19"/>
        <v>0</v>
      </c>
      <c r="F605" s="18"/>
      <c r="G605" s="18"/>
      <c r="H605" s="18"/>
      <c r="I605" s="18"/>
      <c r="J605" s="18"/>
      <c r="K605" s="18"/>
    </row>
    <row r="606" spans="1:11" ht="15">
      <c r="A606" s="15">
        <v>586</v>
      </c>
      <c r="B606" s="16" t="s">
        <v>603</v>
      </c>
      <c r="C606" s="17">
        <f>VLOOKUP(A606,'[1]Pagamentos'!$A$2:$F$854,6,FALSE)</f>
        <v>0</v>
      </c>
      <c r="D606" s="17">
        <f t="shared" si="18"/>
        <v>0</v>
      </c>
      <c r="E606" s="17">
        <f t="shared" si="19"/>
        <v>0</v>
      </c>
      <c r="F606" s="18"/>
      <c r="G606" s="18"/>
      <c r="H606" s="18"/>
      <c r="I606" s="18"/>
      <c r="J606" s="18"/>
      <c r="K606" s="18"/>
    </row>
    <row r="607" spans="1:11" ht="15">
      <c r="A607" s="15">
        <v>587</v>
      </c>
      <c r="B607" s="16" t="s">
        <v>604</v>
      </c>
      <c r="C607" s="17">
        <f>VLOOKUP(A607,'[1]Pagamentos'!$A$2:$F$854,6,FALSE)</f>
        <v>5281.49</v>
      </c>
      <c r="D607" s="17">
        <f t="shared" si="18"/>
        <v>1056.298</v>
      </c>
      <c r="E607" s="17">
        <f t="shared" si="19"/>
        <v>4225.192</v>
      </c>
      <c r="F607" s="18"/>
      <c r="G607" s="18"/>
      <c r="H607" s="18"/>
      <c r="I607" s="18"/>
      <c r="J607" s="18"/>
      <c r="K607" s="18"/>
    </row>
    <row r="608" spans="1:11" ht="15">
      <c r="A608" s="15">
        <v>588</v>
      </c>
      <c r="B608" s="16" t="s">
        <v>605</v>
      </c>
      <c r="C608" s="17">
        <f>VLOOKUP(A608,'[1]Pagamentos'!$A$2:$F$854,6,FALSE)</f>
        <v>7674.33</v>
      </c>
      <c r="D608" s="17">
        <f t="shared" si="18"/>
        <v>1534.866</v>
      </c>
      <c r="E608" s="17">
        <f t="shared" si="19"/>
        <v>6139.464</v>
      </c>
      <c r="F608" s="18"/>
      <c r="G608" s="18"/>
      <c r="H608" s="18"/>
      <c r="I608" s="18"/>
      <c r="J608" s="18"/>
      <c r="K608" s="18"/>
    </row>
    <row r="609" spans="1:11" ht="15">
      <c r="A609" s="15">
        <v>589</v>
      </c>
      <c r="B609" s="16" t="s">
        <v>606</v>
      </c>
      <c r="C609" s="17">
        <f>VLOOKUP(A609,'[1]Pagamentos'!$A$2:$F$854,6,FALSE)</f>
        <v>0</v>
      </c>
      <c r="D609" s="17">
        <f t="shared" si="18"/>
        <v>0</v>
      </c>
      <c r="E609" s="17">
        <f t="shared" si="19"/>
        <v>0</v>
      </c>
      <c r="F609" s="18"/>
      <c r="G609" s="18"/>
      <c r="H609" s="18"/>
      <c r="I609" s="18"/>
      <c r="J609" s="18"/>
      <c r="K609" s="18"/>
    </row>
    <row r="610" spans="1:11" ht="15">
      <c r="A610" s="15">
        <v>590</v>
      </c>
      <c r="B610" s="16" t="s">
        <v>607</v>
      </c>
      <c r="C610" s="17">
        <f>VLOOKUP(A610,'[1]Pagamentos'!$A$2:$F$854,6,FALSE)</f>
        <v>10569.8</v>
      </c>
      <c r="D610" s="17">
        <f t="shared" si="18"/>
        <v>2113.96</v>
      </c>
      <c r="E610" s="17">
        <f t="shared" si="19"/>
        <v>8455.84</v>
      </c>
      <c r="F610" s="18"/>
      <c r="G610" s="18"/>
      <c r="H610" s="18"/>
      <c r="I610" s="18"/>
      <c r="J610" s="18"/>
      <c r="K610" s="18"/>
    </row>
    <row r="611" spans="1:11" ht="15">
      <c r="A611" s="15">
        <v>591</v>
      </c>
      <c r="B611" s="16" t="s">
        <v>608</v>
      </c>
      <c r="C611" s="17">
        <f>VLOOKUP(A611,'[1]Pagamentos'!$A$2:$F$854,6,FALSE)</f>
        <v>6299.94</v>
      </c>
      <c r="D611" s="17">
        <f t="shared" si="18"/>
        <v>1259.988</v>
      </c>
      <c r="E611" s="17">
        <f t="shared" si="19"/>
        <v>5039.951999999999</v>
      </c>
      <c r="F611" s="18"/>
      <c r="G611" s="18"/>
      <c r="H611" s="18"/>
      <c r="I611" s="18"/>
      <c r="J611" s="18"/>
      <c r="K611" s="18"/>
    </row>
    <row r="612" spans="1:11" ht="15">
      <c r="A612" s="15">
        <v>592</v>
      </c>
      <c r="B612" s="16" t="s">
        <v>609</v>
      </c>
      <c r="C612" s="17">
        <f>VLOOKUP(A612,'[1]Pagamentos'!$A$2:$F$854,6,FALSE)</f>
        <v>16882.08</v>
      </c>
      <c r="D612" s="17">
        <f t="shared" si="18"/>
        <v>3376.4160000000006</v>
      </c>
      <c r="E612" s="17">
        <f t="shared" si="19"/>
        <v>13505.664</v>
      </c>
      <c r="F612" s="18"/>
      <c r="G612" s="18"/>
      <c r="H612" s="18"/>
      <c r="I612" s="18"/>
      <c r="J612" s="18"/>
      <c r="K612" s="18"/>
    </row>
    <row r="613" spans="1:11" ht="15">
      <c r="A613" s="15">
        <v>593</v>
      </c>
      <c r="B613" s="16" t="s">
        <v>610</v>
      </c>
      <c r="C613" s="17">
        <f>VLOOKUP(A613,'[1]Pagamentos'!$A$2:$F$854,6,FALSE)</f>
        <v>7490.73</v>
      </c>
      <c r="D613" s="17">
        <f t="shared" si="18"/>
        <v>1498.146</v>
      </c>
      <c r="E613" s="17">
        <f t="shared" si="19"/>
        <v>5992.584</v>
      </c>
      <c r="F613" s="18"/>
      <c r="G613" s="18"/>
      <c r="H613" s="18"/>
      <c r="I613" s="18"/>
      <c r="J613" s="18"/>
      <c r="K613" s="18"/>
    </row>
    <row r="614" spans="1:11" ht="15">
      <c r="A614" s="15">
        <v>594</v>
      </c>
      <c r="B614" s="16" t="s">
        <v>611</v>
      </c>
      <c r="C614" s="17">
        <f>VLOOKUP(A614,'[1]Pagamentos'!$A$2:$F$854,6,FALSE)</f>
        <v>9297.05</v>
      </c>
      <c r="D614" s="17">
        <f t="shared" si="18"/>
        <v>1859.4099999999999</v>
      </c>
      <c r="E614" s="17">
        <f t="shared" si="19"/>
        <v>7437.639999999999</v>
      </c>
      <c r="F614" s="18"/>
      <c r="G614" s="18"/>
      <c r="H614" s="18"/>
      <c r="I614" s="18"/>
      <c r="J614" s="18"/>
      <c r="K614" s="18"/>
    </row>
    <row r="615" spans="1:11" ht="15">
      <c r="A615" s="15">
        <v>595</v>
      </c>
      <c r="B615" s="16" t="s">
        <v>612</v>
      </c>
      <c r="C615" s="17">
        <f>VLOOKUP(A615,'[1]Pagamentos'!$A$2:$F$854,6,FALSE)</f>
        <v>10163.68</v>
      </c>
      <c r="D615" s="17">
        <f t="shared" si="18"/>
        <v>2032.736</v>
      </c>
      <c r="E615" s="17">
        <f t="shared" si="19"/>
        <v>8130.944</v>
      </c>
      <c r="F615" s="18"/>
      <c r="G615" s="18"/>
      <c r="H615" s="18"/>
      <c r="I615" s="18"/>
      <c r="J615" s="18"/>
      <c r="K615" s="18"/>
    </row>
    <row r="616" spans="1:11" ht="15">
      <c r="A616" s="15">
        <v>596</v>
      </c>
      <c r="B616" s="16" t="s">
        <v>613</v>
      </c>
      <c r="C616" s="17">
        <f>VLOOKUP(A616,'[1]Pagamentos'!$A$2:$F$854,6,FALSE)</f>
        <v>80841.73</v>
      </c>
      <c r="D616" s="17">
        <f t="shared" si="18"/>
        <v>16168.346</v>
      </c>
      <c r="E616" s="17">
        <f t="shared" si="19"/>
        <v>64673.384</v>
      </c>
      <c r="F616" s="18"/>
      <c r="G616" s="18"/>
      <c r="H616" s="18"/>
      <c r="I616" s="18"/>
      <c r="J616" s="18"/>
      <c r="K616" s="18"/>
    </row>
    <row r="617" spans="1:11" ht="15">
      <c r="A617" s="15">
        <v>597</v>
      </c>
      <c r="B617" s="16" t="s">
        <v>614</v>
      </c>
      <c r="C617" s="17">
        <f>VLOOKUP(A617,'[1]Pagamentos'!$A$2:$F$854,6,FALSE)</f>
        <v>0</v>
      </c>
      <c r="D617" s="17">
        <f t="shared" si="18"/>
        <v>0</v>
      </c>
      <c r="E617" s="17">
        <f t="shared" si="19"/>
        <v>0</v>
      </c>
      <c r="F617" s="18"/>
      <c r="G617" s="18"/>
      <c r="H617" s="18"/>
      <c r="I617" s="18"/>
      <c r="J617" s="18"/>
      <c r="K617" s="18"/>
    </row>
    <row r="618" spans="1:11" ht="15">
      <c r="A618" s="15">
        <v>598</v>
      </c>
      <c r="B618" s="16" t="s">
        <v>615</v>
      </c>
      <c r="C618" s="17">
        <f>VLOOKUP(A618,'[1]Pagamentos'!$A$2:$F$854,6,FALSE)</f>
        <v>0</v>
      </c>
      <c r="D618" s="17">
        <f t="shared" si="18"/>
        <v>0</v>
      </c>
      <c r="E618" s="17">
        <f t="shared" si="19"/>
        <v>0</v>
      </c>
      <c r="F618" s="18"/>
      <c r="G618" s="18"/>
      <c r="H618" s="18"/>
      <c r="I618" s="18"/>
      <c r="J618" s="18"/>
      <c r="K618" s="18"/>
    </row>
    <row r="619" spans="1:11" ht="15">
      <c r="A619" s="15">
        <v>599</v>
      </c>
      <c r="B619" s="16" t="s">
        <v>616</v>
      </c>
      <c r="C619" s="17">
        <f>VLOOKUP(A619,'[1]Pagamentos'!$A$2:$F$854,6,FALSE)</f>
        <v>0</v>
      </c>
      <c r="D619" s="17">
        <f t="shared" si="18"/>
        <v>0</v>
      </c>
      <c r="E619" s="17">
        <f t="shared" si="19"/>
        <v>0</v>
      </c>
      <c r="F619" s="18"/>
      <c r="G619" s="18"/>
      <c r="H619" s="18"/>
      <c r="I619" s="18"/>
      <c r="J619" s="18"/>
      <c r="K619" s="18"/>
    </row>
    <row r="620" spans="1:11" ht="15">
      <c r="A620" s="15">
        <v>600</v>
      </c>
      <c r="B620" s="16" t="s">
        <v>617</v>
      </c>
      <c r="C620" s="17">
        <f>VLOOKUP(A620,'[1]Pagamentos'!$A$2:$F$854,6,FALSE)</f>
        <v>5188.06</v>
      </c>
      <c r="D620" s="17">
        <f t="shared" si="18"/>
        <v>1037.612</v>
      </c>
      <c r="E620" s="17">
        <f t="shared" si="19"/>
        <v>4150.448</v>
      </c>
      <c r="F620" s="18"/>
      <c r="G620" s="18"/>
      <c r="H620" s="18"/>
      <c r="I620" s="18"/>
      <c r="J620" s="18"/>
      <c r="K620" s="18"/>
    </row>
    <row r="621" spans="1:11" ht="15">
      <c r="A621" s="15">
        <v>601</v>
      </c>
      <c r="B621" s="16" t="s">
        <v>618</v>
      </c>
      <c r="C621" s="17">
        <f>VLOOKUP(A621,'[1]Pagamentos'!$A$2:$F$854,6,FALSE)</f>
        <v>0</v>
      </c>
      <c r="D621" s="17">
        <f t="shared" si="18"/>
        <v>0</v>
      </c>
      <c r="E621" s="17">
        <f t="shared" si="19"/>
        <v>0</v>
      </c>
      <c r="F621" s="18"/>
      <c r="G621" s="18"/>
      <c r="H621" s="18"/>
      <c r="I621" s="18"/>
      <c r="J621" s="18"/>
      <c r="K621" s="18"/>
    </row>
    <row r="622" spans="1:11" ht="15">
      <c r="A622" s="15">
        <v>602</v>
      </c>
      <c r="B622" s="16" t="s">
        <v>619</v>
      </c>
      <c r="C622" s="17">
        <f>VLOOKUP(A622,'[1]Pagamentos'!$A$2:$F$854,6,FALSE)</f>
        <v>7522.61</v>
      </c>
      <c r="D622" s="17">
        <f t="shared" si="18"/>
        <v>1504.522</v>
      </c>
      <c r="E622" s="17">
        <f t="shared" si="19"/>
        <v>6018.088</v>
      </c>
      <c r="F622" s="18"/>
      <c r="G622" s="18"/>
      <c r="H622" s="18"/>
      <c r="I622" s="18"/>
      <c r="J622" s="18"/>
      <c r="K622" s="18"/>
    </row>
    <row r="623" spans="1:11" ht="15">
      <c r="A623" s="15">
        <v>603</v>
      </c>
      <c r="B623" s="16" t="s">
        <v>620</v>
      </c>
      <c r="C623" s="17">
        <f>VLOOKUP(A623,'[1]Pagamentos'!$A$2:$F$854,6,FALSE)</f>
        <v>0</v>
      </c>
      <c r="D623" s="17">
        <f t="shared" si="18"/>
        <v>0</v>
      </c>
      <c r="E623" s="17">
        <f t="shared" si="19"/>
        <v>0</v>
      </c>
      <c r="F623" s="18"/>
      <c r="G623" s="18"/>
      <c r="H623" s="18"/>
      <c r="I623" s="18"/>
      <c r="J623" s="18"/>
      <c r="K623" s="18"/>
    </row>
    <row r="624" spans="1:11" ht="15">
      <c r="A624" s="15">
        <v>604</v>
      </c>
      <c r="B624" s="16" t="s">
        <v>621</v>
      </c>
      <c r="C624" s="17">
        <f>VLOOKUP(A624,'[1]Pagamentos'!$A$2:$F$854,6,FALSE)</f>
        <v>0</v>
      </c>
      <c r="D624" s="17">
        <f t="shared" si="18"/>
        <v>0</v>
      </c>
      <c r="E624" s="17">
        <f t="shared" si="19"/>
        <v>0</v>
      </c>
      <c r="F624" s="18"/>
      <c r="G624" s="18"/>
      <c r="H624" s="18"/>
      <c r="I624" s="18"/>
      <c r="J624" s="18"/>
      <c r="K624" s="18"/>
    </row>
    <row r="625" spans="1:11" ht="15">
      <c r="A625" s="15">
        <v>605</v>
      </c>
      <c r="B625" s="16" t="s">
        <v>622</v>
      </c>
      <c r="C625" s="17">
        <f>VLOOKUP(A625,'[1]Pagamentos'!$A$2:$F$854,6,FALSE)</f>
        <v>4458.88</v>
      </c>
      <c r="D625" s="17">
        <f t="shared" si="18"/>
        <v>891.7760000000001</v>
      </c>
      <c r="E625" s="17">
        <f t="shared" si="19"/>
        <v>3567.1040000000003</v>
      </c>
      <c r="F625" s="18"/>
      <c r="G625" s="18"/>
      <c r="H625" s="18"/>
      <c r="I625" s="18"/>
      <c r="J625" s="18"/>
      <c r="K625" s="18"/>
    </row>
    <row r="626" spans="1:11" ht="15">
      <c r="A626" s="15">
        <v>606</v>
      </c>
      <c r="B626" s="16" t="s">
        <v>623</v>
      </c>
      <c r="C626" s="17">
        <f>VLOOKUP(A626,'[1]Pagamentos'!$A$2:$F$854,6,FALSE)</f>
        <v>5253.63</v>
      </c>
      <c r="D626" s="17">
        <f t="shared" si="18"/>
        <v>1050.726</v>
      </c>
      <c r="E626" s="17">
        <f t="shared" si="19"/>
        <v>4202.904</v>
      </c>
      <c r="F626" s="18"/>
      <c r="G626" s="18"/>
      <c r="H626" s="18"/>
      <c r="I626" s="18"/>
      <c r="J626" s="18"/>
      <c r="K626" s="18"/>
    </row>
    <row r="627" spans="1:11" ht="15">
      <c r="A627" s="15">
        <v>607</v>
      </c>
      <c r="B627" s="16" t="s">
        <v>624</v>
      </c>
      <c r="C627" s="17">
        <f>VLOOKUP(A627,'[1]Pagamentos'!$A$2:$F$854,6,FALSE)</f>
        <v>46646.75</v>
      </c>
      <c r="D627" s="17">
        <f t="shared" si="18"/>
        <v>9329.35</v>
      </c>
      <c r="E627" s="17">
        <f t="shared" si="19"/>
        <v>37317.4</v>
      </c>
      <c r="F627" s="18"/>
      <c r="G627" s="18"/>
      <c r="H627" s="18"/>
      <c r="I627" s="18"/>
      <c r="J627" s="18"/>
      <c r="K627" s="18"/>
    </row>
    <row r="628" spans="1:11" ht="15">
      <c r="A628" s="15">
        <v>608</v>
      </c>
      <c r="B628" s="16" t="s">
        <v>625</v>
      </c>
      <c r="C628" s="17">
        <f>VLOOKUP(A628,'[1]Pagamentos'!$A$2:$F$854,6,FALSE)</f>
        <v>9121.13</v>
      </c>
      <c r="D628" s="17">
        <f t="shared" si="18"/>
        <v>1824.2259999999999</v>
      </c>
      <c r="E628" s="17">
        <f t="shared" si="19"/>
        <v>7296.9039999999995</v>
      </c>
      <c r="F628" s="18"/>
      <c r="G628" s="18"/>
      <c r="H628" s="18"/>
      <c r="I628" s="18"/>
      <c r="J628" s="18"/>
      <c r="K628" s="18"/>
    </row>
    <row r="629" spans="1:11" ht="15">
      <c r="A629" s="15">
        <v>609</v>
      </c>
      <c r="B629" s="16" t="s">
        <v>626</v>
      </c>
      <c r="C629" s="17">
        <f>VLOOKUP(A629,'[1]Pagamentos'!$A$2:$F$854,6,FALSE)</f>
        <v>9057.86</v>
      </c>
      <c r="D629" s="17">
        <f t="shared" si="18"/>
        <v>1811.5720000000001</v>
      </c>
      <c r="E629" s="17">
        <f t="shared" si="19"/>
        <v>7246.2880000000005</v>
      </c>
      <c r="F629" s="18"/>
      <c r="G629" s="18"/>
      <c r="H629" s="18"/>
      <c r="I629" s="18"/>
      <c r="J629" s="18"/>
      <c r="K629" s="18"/>
    </row>
    <row r="630" spans="1:11" ht="15">
      <c r="A630" s="15">
        <v>610</v>
      </c>
      <c r="B630" s="16" t="s">
        <v>627</v>
      </c>
      <c r="C630" s="17">
        <f>VLOOKUP(A630,'[1]Pagamentos'!$A$2:$F$854,6,FALSE)</f>
        <v>15927.98</v>
      </c>
      <c r="D630" s="17">
        <f t="shared" si="18"/>
        <v>3185.596</v>
      </c>
      <c r="E630" s="17">
        <f t="shared" si="19"/>
        <v>12742.384</v>
      </c>
      <c r="F630" s="18"/>
      <c r="G630" s="18"/>
      <c r="H630" s="18"/>
      <c r="I630" s="18"/>
      <c r="J630" s="18"/>
      <c r="K630" s="18"/>
    </row>
    <row r="631" spans="1:11" ht="15">
      <c r="A631" s="15">
        <v>611</v>
      </c>
      <c r="B631" s="16" t="s">
        <v>628</v>
      </c>
      <c r="C631" s="17">
        <f>VLOOKUP(A631,'[1]Pagamentos'!$A$2:$F$854,6,FALSE)</f>
        <v>0</v>
      </c>
      <c r="D631" s="17">
        <f t="shared" si="18"/>
        <v>0</v>
      </c>
      <c r="E631" s="17">
        <f t="shared" si="19"/>
        <v>0</v>
      </c>
      <c r="F631" s="18"/>
      <c r="G631" s="18"/>
      <c r="H631" s="18"/>
      <c r="I631" s="18"/>
      <c r="J631" s="18"/>
      <c r="K631" s="18"/>
    </row>
    <row r="632" spans="1:11" ht="15">
      <c r="A632" s="15">
        <v>612</v>
      </c>
      <c r="B632" s="16" t="s">
        <v>629</v>
      </c>
      <c r="C632" s="17">
        <f>VLOOKUP(A632,'[1]Pagamentos'!$A$2:$F$854,6,FALSE)</f>
        <v>0</v>
      </c>
      <c r="D632" s="17">
        <f t="shared" si="18"/>
        <v>0</v>
      </c>
      <c r="E632" s="17">
        <f t="shared" si="19"/>
        <v>0</v>
      </c>
      <c r="F632" s="18"/>
      <c r="G632" s="18"/>
      <c r="H632" s="18"/>
      <c r="I632" s="18"/>
      <c r="J632" s="18"/>
      <c r="K632" s="18"/>
    </row>
    <row r="633" spans="1:11" ht="15">
      <c r="A633" s="15">
        <v>613</v>
      </c>
      <c r="B633" s="16" t="s">
        <v>630</v>
      </c>
      <c r="C633" s="17">
        <f>VLOOKUP(A633,'[1]Pagamentos'!$A$2:$F$854,6,FALSE)</f>
        <v>25023.14</v>
      </c>
      <c r="D633" s="17">
        <f t="shared" si="18"/>
        <v>5004.628000000001</v>
      </c>
      <c r="E633" s="17">
        <f t="shared" si="19"/>
        <v>20018.512</v>
      </c>
      <c r="F633" s="18"/>
      <c r="G633" s="18"/>
      <c r="H633" s="18"/>
      <c r="I633" s="18"/>
      <c r="J633" s="18"/>
      <c r="K633" s="18"/>
    </row>
    <row r="634" spans="1:11" ht="15">
      <c r="A634" s="15">
        <v>614</v>
      </c>
      <c r="B634" s="16" t="s">
        <v>631</v>
      </c>
      <c r="C634" s="17">
        <f>VLOOKUP(A634,'[1]Pagamentos'!$A$2:$F$854,6,FALSE)</f>
        <v>7092.76</v>
      </c>
      <c r="D634" s="17">
        <f t="shared" si="18"/>
        <v>1418.5520000000001</v>
      </c>
      <c r="E634" s="17">
        <f t="shared" si="19"/>
        <v>5674.2080000000005</v>
      </c>
      <c r="F634" s="18"/>
      <c r="G634" s="18"/>
      <c r="H634" s="18"/>
      <c r="I634" s="18"/>
      <c r="J634" s="18"/>
      <c r="K634" s="18"/>
    </row>
    <row r="635" spans="1:11" ht="15">
      <c r="A635" s="15">
        <v>615</v>
      </c>
      <c r="B635" s="16" t="s">
        <v>632</v>
      </c>
      <c r="C635" s="17">
        <f>VLOOKUP(A635,'[1]Pagamentos'!$A$2:$F$854,6,FALSE)</f>
        <v>13328.37</v>
      </c>
      <c r="D635" s="17">
        <f t="shared" si="18"/>
        <v>2665.6740000000004</v>
      </c>
      <c r="E635" s="17">
        <f t="shared" si="19"/>
        <v>10662.696</v>
      </c>
      <c r="F635" s="18"/>
      <c r="G635" s="18"/>
      <c r="H635" s="18"/>
      <c r="I635" s="18"/>
      <c r="J635" s="18"/>
      <c r="K635" s="18"/>
    </row>
    <row r="636" spans="1:11" ht="15">
      <c r="A636" s="15">
        <v>616</v>
      </c>
      <c r="B636" s="16" t="s">
        <v>633</v>
      </c>
      <c r="C636" s="17">
        <f>VLOOKUP(A636,'[1]Pagamentos'!$A$2:$F$854,6,FALSE)</f>
        <v>6548.02</v>
      </c>
      <c r="D636" s="17">
        <f t="shared" si="18"/>
        <v>1309.6040000000003</v>
      </c>
      <c r="E636" s="17">
        <f t="shared" si="19"/>
        <v>5238.416</v>
      </c>
      <c r="F636" s="18"/>
      <c r="G636" s="18"/>
      <c r="H636" s="18"/>
      <c r="I636" s="18"/>
      <c r="J636" s="18"/>
      <c r="K636" s="18"/>
    </row>
    <row r="637" spans="1:11" ht="15">
      <c r="A637" s="15">
        <v>617</v>
      </c>
      <c r="B637" s="16" t="s">
        <v>634</v>
      </c>
      <c r="C637" s="17">
        <f>VLOOKUP(A637,'[1]Pagamentos'!$A$2:$F$854,6,FALSE)</f>
        <v>24767.57</v>
      </c>
      <c r="D637" s="17">
        <f t="shared" si="18"/>
        <v>4953.514</v>
      </c>
      <c r="E637" s="17">
        <f t="shared" si="19"/>
        <v>19814.056</v>
      </c>
      <c r="F637" s="18"/>
      <c r="G637" s="18"/>
      <c r="H637" s="18"/>
      <c r="I637" s="18"/>
      <c r="J637" s="18"/>
      <c r="K637" s="18"/>
    </row>
    <row r="638" spans="1:11" ht="15">
      <c r="A638" s="15">
        <v>618</v>
      </c>
      <c r="B638" s="16" t="s">
        <v>635</v>
      </c>
      <c r="C638" s="17">
        <f>VLOOKUP(A638,'[1]Pagamentos'!$A$2:$F$854,6,FALSE)</f>
        <v>0</v>
      </c>
      <c r="D638" s="17">
        <f t="shared" si="18"/>
        <v>0</v>
      </c>
      <c r="E638" s="17">
        <f t="shared" si="19"/>
        <v>0</v>
      </c>
      <c r="F638" s="18"/>
      <c r="G638" s="18"/>
      <c r="H638" s="18"/>
      <c r="I638" s="18"/>
      <c r="J638" s="18"/>
      <c r="K638" s="18"/>
    </row>
    <row r="639" spans="1:11" ht="15">
      <c r="A639" s="15">
        <v>619</v>
      </c>
      <c r="B639" s="16" t="s">
        <v>636</v>
      </c>
      <c r="C639" s="17">
        <f>VLOOKUP(A639,'[1]Pagamentos'!$A$2:$F$854,6,FALSE)</f>
        <v>0</v>
      </c>
      <c r="D639" s="17">
        <f t="shared" si="18"/>
        <v>0</v>
      </c>
      <c r="E639" s="17">
        <f t="shared" si="19"/>
        <v>0</v>
      </c>
      <c r="F639" s="18"/>
      <c r="G639" s="18"/>
      <c r="H639" s="18"/>
      <c r="I639" s="18"/>
      <c r="J639" s="18"/>
      <c r="K639" s="18"/>
    </row>
    <row r="640" spans="1:11" ht="15">
      <c r="A640" s="15">
        <v>620</v>
      </c>
      <c r="B640" s="16" t="s">
        <v>637</v>
      </c>
      <c r="C640" s="17">
        <f>VLOOKUP(A640,'[1]Pagamentos'!$A$2:$F$854,6,FALSE)</f>
        <v>36747.77</v>
      </c>
      <c r="D640" s="17">
        <f t="shared" si="18"/>
        <v>7349.554</v>
      </c>
      <c r="E640" s="17">
        <f t="shared" si="19"/>
        <v>29398.215999999997</v>
      </c>
      <c r="F640" s="18"/>
      <c r="G640" s="18"/>
      <c r="H640" s="18"/>
      <c r="I640" s="18"/>
      <c r="J640" s="18"/>
      <c r="K640" s="18"/>
    </row>
    <row r="641" spans="1:11" ht="15">
      <c r="A641" s="15">
        <v>621</v>
      </c>
      <c r="B641" s="16" t="s">
        <v>638</v>
      </c>
      <c r="C641" s="17">
        <f>VLOOKUP(A641,'[1]Pagamentos'!$A$2:$F$854,6,FALSE)</f>
        <v>0</v>
      </c>
      <c r="D641" s="17">
        <f t="shared" si="18"/>
        <v>0</v>
      </c>
      <c r="E641" s="17">
        <f t="shared" si="19"/>
        <v>0</v>
      </c>
      <c r="F641" s="18"/>
      <c r="G641" s="18"/>
      <c r="H641" s="18"/>
      <c r="I641" s="18"/>
      <c r="J641" s="18"/>
      <c r="K641" s="18"/>
    </row>
    <row r="642" spans="1:11" ht="15">
      <c r="A642" s="15">
        <v>622</v>
      </c>
      <c r="B642" s="16" t="s">
        <v>639</v>
      </c>
      <c r="C642" s="17">
        <f>VLOOKUP(A642,'[1]Pagamentos'!$A$2:$F$854,6,FALSE)</f>
        <v>41318.64</v>
      </c>
      <c r="D642" s="17">
        <f t="shared" si="18"/>
        <v>8263.728000000001</v>
      </c>
      <c r="E642" s="17">
        <f t="shared" si="19"/>
        <v>33054.912</v>
      </c>
      <c r="F642" s="18"/>
      <c r="G642" s="18"/>
      <c r="H642" s="18"/>
      <c r="I642" s="18"/>
      <c r="J642" s="18"/>
      <c r="K642" s="18"/>
    </row>
    <row r="643" spans="1:11" ht="15">
      <c r="A643" s="15">
        <v>623</v>
      </c>
      <c r="B643" s="16" t="s">
        <v>640</v>
      </c>
      <c r="C643" s="17">
        <f>VLOOKUP(A643,'[1]Pagamentos'!$A$2:$F$854,6,FALSE)</f>
        <v>7347.84</v>
      </c>
      <c r="D643" s="17">
        <f t="shared" si="18"/>
        <v>1469.5680000000002</v>
      </c>
      <c r="E643" s="17">
        <f t="shared" si="19"/>
        <v>5878.272</v>
      </c>
      <c r="F643" s="18"/>
      <c r="G643" s="18"/>
      <c r="H643" s="18"/>
      <c r="I643" s="18"/>
      <c r="J643" s="18"/>
      <c r="K643" s="18"/>
    </row>
    <row r="644" spans="1:11" ht="15">
      <c r="A644" s="15">
        <v>624</v>
      </c>
      <c r="B644" s="16" t="s">
        <v>641</v>
      </c>
      <c r="C644" s="17">
        <f>VLOOKUP(A644,'[1]Pagamentos'!$A$2:$F$854,6,FALSE)</f>
        <v>0</v>
      </c>
      <c r="D644" s="17">
        <f t="shared" si="18"/>
        <v>0</v>
      </c>
      <c r="E644" s="17">
        <f t="shared" si="19"/>
        <v>0</v>
      </c>
      <c r="F644" s="18"/>
      <c r="G644" s="18"/>
      <c r="H644" s="18"/>
      <c r="I644" s="18"/>
      <c r="J644" s="18"/>
      <c r="K644" s="18"/>
    </row>
    <row r="645" spans="1:11" ht="15">
      <c r="A645" s="15">
        <v>625</v>
      </c>
      <c r="B645" s="16" t="s">
        <v>642</v>
      </c>
      <c r="C645" s="17">
        <f>VLOOKUP(A645,'[1]Pagamentos'!$A$2:$F$854,6,FALSE)</f>
        <v>0</v>
      </c>
      <c r="D645" s="17">
        <f t="shared" si="18"/>
        <v>0</v>
      </c>
      <c r="E645" s="17">
        <f t="shared" si="19"/>
        <v>0</v>
      </c>
      <c r="F645" s="18"/>
      <c r="G645" s="18"/>
      <c r="H645" s="18"/>
      <c r="I645" s="18"/>
      <c r="J645" s="18"/>
      <c r="K645" s="18"/>
    </row>
    <row r="646" spans="1:11" ht="15">
      <c r="A646" s="15">
        <v>626</v>
      </c>
      <c r="B646" s="16" t="s">
        <v>643</v>
      </c>
      <c r="C646" s="17">
        <f>VLOOKUP(A646,'[1]Pagamentos'!$A$2:$F$854,6,FALSE)</f>
        <v>0</v>
      </c>
      <c r="D646" s="17">
        <f t="shared" si="18"/>
        <v>0</v>
      </c>
      <c r="E646" s="17">
        <f t="shared" si="19"/>
        <v>0</v>
      </c>
      <c r="F646" s="18"/>
      <c r="G646" s="18"/>
      <c r="H646" s="18"/>
      <c r="I646" s="18"/>
      <c r="J646" s="18"/>
      <c r="K646" s="18"/>
    </row>
    <row r="647" spans="1:11" ht="15">
      <c r="A647" s="15">
        <v>627</v>
      </c>
      <c r="B647" s="16" t="s">
        <v>644</v>
      </c>
      <c r="C647" s="17">
        <f>VLOOKUP(A647,'[1]Pagamentos'!$A$2:$F$854,6,FALSE)</f>
        <v>17353.27</v>
      </c>
      <c r="D647" s="17">
        <f t="shared" si="18"/>
        <v>3470.6540000000005</v>
      </c>
      <c r="E647" s="17">
        <f t="shared" si="19"/>
        <v>13882.616</v>
      </c>
      <c r="F647" s="18"/>
      <c r="G647" s="18"/>
      <c r="H647" s="18"/>
      <c r="I647" s="18"/>
      <c r="J647" s="18"/>
      <c r="K647" s="18"/>
    </row>
    <row r="648" spans="1:11" ht="15">
      <c r="A648" s="15">
        <v>628</v>
      </c>
      <c r="B648" s="16" t="s">
        <v>645</v>
      </c>
      <c r="C648" s="17">
        <f>VLOOKUP(A648,'[1]Pagamentos'!$A$2:$F$854,6,FALSE)</f>
        <v>14337.57</v>
      </c>
      <c r="D648" s="17">
        <f t="shared" si="18"/>
        <v>2867.514</v>
      </c>
      <c r="E648" s="17">
        <f t="shared" si="19"/>
        <v>11470.056</v>
      </c>
      <c r="F648" s="18"/>
      <c r="G648" s="18"/>
      <c r="H648" s="18"/>
      <c r="I648" s="18"/>
      <c r="J648" s="18"/>
      <c r="K648" s="18"/>
    </row>
    <row r="649" spans="1:11" ht="15">
      <c r="A649" s="15">
        <v>629</v>
      </c>
      <c r="B649" s="16" t="s">
        <v>646</v>
      </c>
      <c r="C649" s="17">
        <f>VLOOKUP(A649,'[1]Pagamentos'!$A$2:$F$854,6,FALSE)</f>
        <v>24937.85</v>
      </c>
      <c r="D649" s="17">
        <f t="shared" si="18"/>
        <v>4987.57</v>
      </c>
      <c r="E649" s="17">
        <f t="shared" si="19"/>
        <v>19950.28</v>
      </c>
      <c r="F649" s="18"/>
      <c r="G649" s="18"/>
      <c r="H649" s="18"/>
      <c r="I649" s="18"/>
      <c r="J649" s="18"/>
      <c r="K649" s="18"/>
    </row>
    <row r="650" spans="1:11" ht="15">
      <c r="A650" s="15">
        <v>630</v>
      </c>
      <c r="B650" s="16" t="s">
        <v>647</v>
      </c>
      <c r="C650" s="17">
        <f>VLOOKUP(A650,'[1]Pagamentos'!$A$2:$F$854,6,FALSE)</f>
        <v>7174.59</v>
      </c>
      <c r="D650" s="17">
        <f t="shared" si="18"/>
        <v>1434.9180000000001</v>
      </c>
      <c r="E650" s="17">
        <f t="shared" si="19"/>
        <v>5739.6720000000005</v>
      </c>
      <c r="F650" s="18"/>
      <c r="G650" s="18"/>
      <c r="H650" s="18"/>
      <c r="I650" s="18"/>
      <c r="J650" s="18"/>
      <c r="K650" s="18"/>
    </row>
    <row r="651" spans="1:11" ht="15">
      <c r="A651" s="15">
        <v>631</v>
      </c>
      <c r="B651" s="16" t="s">
        <v>648</v>
      </c>
      <c r="C651" s="17">
        <f>VLOOKUP(A651,'[1]Pagamentos'!$A$2:$F$854,6,FALSE)</f>
        <v>0</v>
      </c>
      <c r="D651" s="17">
        <f t="shared" si="18"/>
        <v>0</v>
      </c>
      <c r="E651" s="17">
        <f t="shared" si="19"/>
        <v>0</v>
      </c>
      <c r="F651" s="18"/>
      <c r="G651" s="18"/>
      <c r="H651" s="18"/>
      <c r="I651" s="18"/>
      <c r="J651" s="18"/>
      <c r="K651" s="18"/>
    </row>
    <row r="652" spans="1:11" ht="15">
      <c r="A652" s="15">
        <v>632</v>
      </c>
      <c r="B652" s="16" t="s">
        <v>649</v>
      </c>
      <c r="C652" s="17">
        <f>VLOOKUP(A652,'[1]Pagamentos'!$A$2:$F$854,6,FALSE)</f>
        <v>6436.61</v>
      </c>
      <c r="D652" s="17">
        <f t="shared" si="18"/>
        <v>1287.3220000000001</v>
      </c>
      <c r="E652" s="17">
        <f t="shared" si="19"/>
        <v>5149.288</v>
      </c>
      <c r="F652" s="18"/>
      <c r="G652" s="18"/>
      <c r="H652" s="18"/>
      <c r="I652" s="18"/>
      <c r="J652" s="18"/>
      <c r="K652" s="18"/>
    </row>
    <row r="653" spans="1:11" ht="15">
      <c r="A653" s="15">
        <v>633</v>
      </c>
      <c r="B653" s="16" t="s">
        <v>650</v>
      </c>
      <c r="C653" s="17">
        <f>VLOOKUP(A653,'[1]Pagamentos'!$A$2:$F$854,6,FALSE)</f>
        <v>6889.23</v>
      </c>
      <c r="D653" s="17">
        <f t="shared" si="18"/>
        <v>1377.846</v>
      </c>
      <c r="E653" s="17">
        <f t="shared" si="19"/>
        <v>5511.384</v>
      </c>
      <c r="F653" s="18"/>
      <c r="G653" s="18"/>
      <c r="H653" s="18"/>
      <c r="I653" s="18"/>
      <c r="J653" s="18"/>
      <c r="K653" s="18"/>
    </row>
    <row r="654" spans="1:11" ht="15">
      <c r="A654" s="15">
        <v>634</v>
      </c>
      <c r="B654" s="16" t="s">
        <v>651</v>
      </c>
      <c r="C654" s="17">
        <f>VLOOKUP(A654,'[1]Pagamentos'!$A$2:$F$854,6,FALSE)</f>
        <v>5876.96</v>
      </c>
      <c r="D654" s="17">
        <f t="shared" si="18"/>
        <v>1175.392</v>
      </c>
      <c r="E654" s="17">
        <f t="shared" si="19"/>
        <v>4701.568</v>
      </c>
      <c r="F654" s="18"/>
      <c r="G654" s="18"/>
      <c r="H654" s="18"/>
      <c r="I654" s="18"/>
      <c r="J654" s="18"/>
      <c r="K654" s="18"/>
    </row>
    <row r="655" spans="1:11" ht="15">
      <c r="A655" s="15">
        <v>635</v>
      </c>
      <c r="B655" s="16" t="s">
        <v>652</v>
      </c>
      <c r="C655" s="17">
        <f>VLOOKUP(A655,'[1]Pagamentos'!$A$2:$F$854,6,FALSE)</f>
        <v>7189.84</v>
      </c>
      <c r="D655" s="17">
        <f t="shared" si="18"/>
        <v>1437.968</v>
      </c>
      <c r="E655" s="17">
        <f t="shared" si="19"/>
        <v>5751.872</v>
      </c>
      <c r="F655" s="18"/>
      <c r="G655" s="18"/>
      <c r="H655" s="18"/>
      <c r="I655" s="18"/>
      <c r="J655" s="18"/>
      <c r="K655" s="18"/>
    </row>
    <row r="656" spans="1:11" ht="15">
      <c r="A656" s="15">
        <v>636</v>
      </c>
      <c r="B656" s="16" t="s">
        <v>653</v>
      </c>
      <c r="C656" s="17">
        <f>VLOOKUP(A656,'[1]Pagamentos'!$A$2:$F$854,6,FALSE)</f>
        <v>0</v>
      </c>
      <c r="D656" s="17">
        <f t="shared" si="18"/>
        <v>0</v>
      </c>
      <c r="E656" s="17">
        <f t="shared" si="19"/>
        <v>0</v>
      </c>
      <c r="F656" s="18"/>
      <c r="G656" s="18"/>
      <c r="H656" s="18"/>
      <c r="I656" s="18"/>
      <c r="J656" s="18"/>
      <c r="K656" s="18"/>
    </row>
    <row r="657" spans="1:11" ht="15">
      <c r="A657" s="15">
        <v>637</v>
      </c>
      <c r="B657" s="16" t="s">
        <v>654</v>
      </c>
      <c r="C657" s="17">
        <f>VLOOKUP(A657,'[1]Pagamentos'!$A$2:$F$854,6,FALSE)</f>
        <v>42190.9</v>
      </c>
      <c r="D657" s="17">
        <f t="shared" si="18"/>
        <v>8438.18</v>
      </c>
      <c r="E657" s="17">
        <f t="shared" si="19"/>
        <v>33752.72</v>
      </c>
      <c r="F657" s="18"/>
      <c r="G657" s="18"/>
      <c r="H657" s="18"/>
      <c r="I657" s="18"/>
      <c r="J657" s="18"/>
      <c r="K657" s="18"/>
    </row>
    <row r="658" spans="1:11" ht="15">
      <c r="A658" s="15">
        <v>638</v>
      </c>
      <c r="B658" s="16" t="s">
        <v>655</v>
      </c>
      <c r="C658" s="17">
        <f>VLOOKUP(A658,'[1]Pagamentos'!$A$2:$F$854,6,FALSE)</f>
        <v>10692.24</v>
      </c>
      <c r="D658" s="17">
        <f t="shared" si="18"/>
        <v>2138.448</v>
      </c>
      <c r="E658" s="17">
        <f t="shared" si="19"/>
        <v>8553.792</v>
      </c>
      <c r="F658" s="18"/>
      <c r="G658" s="18"/>
      <c r="H658" s="18"/>
      <c r="I658" s="18"/>
      <c r="J658" s="18"/>
      <c r="K658" s="18"/>
    </row>
    <row r="659" spans="1:11" ht="15">
      <c r="A659" s="15">
        <v>639</v>
      </c>
      <c r="B659" s="16" t="s">
        <v>656</v>
      </c>
      <c r="C659" s="17">
        <f>VLOOKUP(A659,'[1]Pagamentos'!$A$2:$F$854,6,FALSE)</f>
        <v>0</v>
      </c>
      <c r="D659" s="17">
        <f t="shared" si="18"/>
        <v>0</v>
      </c>
      <c r="E659" s="17">
        <f t="shared" si="19"/>
        <v>0</v>
      </c>
      <c r="F659" s="18"/>
      <c r="G659" s="18"/>
      <c r="H659" s="18"/>
      <c r="I659" s="18"/>
      <c r="J659" s="18"/>
      <c r="K659" s="18"/>
    </row>
    <row r="660" spans="1:11" ht="15">
      <c r="A660" s="15">
        <v>640</v>
      </c>
      <c r="B660" s="16" t="s">
        <v>657</v>
      </c>
      <c r="C660" s="17">
        <f>VLOOKUP(A660,'[1]Pagamentos'!$A$2:$F$854,6,FALSE)</f>
        <v>6499.46</v>
      </c>
      <c r="D660" s="17">
        <f t="shared" si="18"/>
        <v>1299.892</v>
      </c>
      <c r="E660" s="17">
        <f t="shared" si="19"/>
        <v>5199.568</v>
      </c>
      <c r="F660" s="18"/>
      <c r="G660" s="18"/>
      <c r="H660" s="18"/>
      <c r="I660" s="18"/>
      <c r="J660" s="18"/>
      <c r="K660" s="18"/>
    </row>
    <row r="661" spans="1:11" ht="15">
      <c r="A661" s="15">
        <v>641</v>
      </c>
      <c r="B661" s="16" t="s">
        <v>658</v>
      </c>
      <c r="C661" s="17">
        <f>VLOOKUP(A661,'[1]Pagamentos'!$A$2:$F$854,6,FALSE)</f>
        <v>0</v>
      </c>
      <c r="D661" s="17">
        <f t="shared" si="18"/>
        <v>0</v>
      </c>
      <c r="E661" s="17">
        <f t="shared" si="19"/>
        <v>0</v>
      </c>
      <c r="F661" s="18"/>
      <c r="G661" s="18"/>
      <c r="H661" s="18"/>
      <c r="I661" s="18"/>
      <c r="J661" s="18"/>
      <c r="K661" s="18"/>
    </row>
    <row r="662" spans="1:11" ht="15">
      <c r="A662" s="15">
        <v>642</v>
      </c>
      <c r="B662" s="16" t="s">
        <v>659</v>
      </c>
      <c r="C662" s="17">
        <f>VLOOKUP(A662,'[1]Pagamentos'!$A$2:$F$854,6,FALSE)</f>
        <v>16751.34</v>
      </c>
      <c r="D662" s="17">
        <f aca="true" t="shared" si="20" ref="D662:D725">C662*0.2</f>
        <v>3350.268</v>
      </c>
      <c r="E662" s="17">
        <f aca="true" t="shared" si="21" ref="E662:E725">C662-D662</f>
        <v>13401.072</v>
      </c>
      <c r="F662" s="18"/>
      <c r="G662" s="18"/>
      <c r="H662" s="18"/>
      <c r="I662" s="18"/>
      <c r="J662" s="18"/>
      <c r="K662" s="18"/>
    </row>
    <row r="663" spans="1:11" ht="15">
      <c r="A663" s="15">
        <v>643</v>
      </c>
      <c r="B663" s="16" t="s">
        <v>660</v>
      </c>
      <c r="C663" s="17">
        <f>VLOOKUP(A663,'[1]Pagamentos'!$A$2:$F$854,6,FALSE)</f>
        <v>0</v>
      </c>
      <c r="D663" s="17">
        <f t="shared" si="20"/>
        <v>0</v>
      </c>
      <c r="E663" s="17">
        <f t="shared" si="21"/>
        <v>0</v>
      </c>
      <c r="F663" s="18"/>
      <c r="G663" s="18"/>
      <c r="H663" s="18"/>
      <c r="I663" s="18"/>
      <c r="J663" s="18"/>
      <c r="K663" s="18"/>
    </row>
    <row r="664" spans="1:11" ht="15">
      <c r="A664" s="15">
        <v>644</v>
      </c>
      <c r="B664" s="16" t="s">
        <v>661</v>
      </c>
      <c r="C664" s="17">
        <f>VLOOKUP(A664,'[1]Pagamentos'!$A$2:$F$854,6,FALSE)</f>
        <v>0</v>
      </c>
      <c r="D664" s="17">
        <f t="shared" si="20"/>
        <v>0</v>
      </c>
      <c r="E664" s="17">
        <f t="shared" si="21"/>
        <v>0</v>
      </c>
      <c r="F664" s="18"/>
      <c r="G664" s="18"/>
      <c r="H664" s="18"/>
      <c r="I664" s="18"/>
      <c r="J664" s="18"/>
      <c r="K664" s="18"/>
    </row>
    <row r="665" spans="1:11" ht="15">
      <c r="A665" s="15">
        <v>645</v>
      </c>
      <c r="B665" s="16" t="s">
        <v>662</v>
      </c>
      <c r="C665" s="17">
        <f>VLOOKUP(A665,'[1]Pagamentos'!$A$2:$F$854,6,FALSE)</f>
        <v>6439.95</v>
      </c>
      <c r="D665" s="17">
        <f t="shared" si="20"/>
        <v>1287.99</v>
      </c>
      <c r="E665" s="17">
        <f t="shared" si="21"/>
        <v>5151.96</v>
      </c>
      <c r="F665" s="18"/>
      <c r="G665" s="18"/>
      <c r="H665" s="18"/>
      <c r="I665" s="18"/>
      <c r="J665" s="18"/>
      <c r="K665" s="18"/>
    </row>
    <row r="666" spans="1:11" ht="15">
      <c r="A666" s="15">
        <v>646</v>
      </c>
      <c r="B666" s="16" t="s">
        <v>663</v>
      </c>
      <c r="C666" s="17">
        <f>VLOOKUP(A666,'[1]Pagamentos'!$A$2:$F$854,6,FALSE)</f>
        <v>32488.78</v>
      </c>
      <c r="D666" s="17">
        <f t="shared" si="20"/>
        <v>6497.756</v>
      </c>
      <c r="E666" s="17">
        <f t="shared" si="21"/>
        <v>25991.023999999998</v>
      </c>
      <c r="F666" s="18"/>
      <c r="G666" s="18"/>
      <c r="H666" s="18"/>
      <c r="I666" s="18"/>
      <c r="J666" s="18"/>
      <c r="K666" s="18"/>
    </row>
    <row r="667" spans="1:11" ht="15">
      <c r="A667" s="15">
        <v>647</v>
      </c>
      <c r="B667" s="16" t="s">
        <v>664</v>
      </c>
      <c r="C667" s="17">
        <f>VLOOKUP(A667,'[1]Pagamentos'!$A$2:$F$854,6,FALSE)</f>
        <v>93856</v>
      </c>
      <c r="D667" s="17">
        <f t="shared" si="20"/>
        <v>18771.2</v>
      </c>
      <c r="E667" s="17">
        <f t="shared" si="21"/>
        <v>75084.8</v>
      </c>
      <c r="F667" s="18"/>
      <c r="G667" s="18"/>
      <c r="H667" s="18"/>
      <c r="I667" s="18"/>
      <c r="J667" s="18"/>
      <c r="K667" s="18"/>
    </row>
    <row r="668" spans="1:11" ht="15">
      <c r="A668" s="15">
        <v>648</v>
      </c>
      <c r="B668" s="16" t="s">
        <v>665</v>
      </c>
      <c r="C668" s="17">
        <f>VLOOKUP(A668,'[1]Pagamentos'!$A$2:$F$854,6,FALSE)</f>
        <v>4490.26</v>
      </c>
      <c r="D668" s="17">
        <f t="shared" si="20"/>
        <v>898.0520000000001</v>
      </c>
      <c r="E668" s="17">
        <f t="shared" si="21"/>
        <v>3592.208</v>
      </c>
      <c r="F668" s="18"/>
      <c r="G668" s="18"/>
      <c r="H668" s="18"/>
      <c r="I668" s="18"/>
      <c r="J668" s="18"/>
      <c r="K668" s="18"/>
    </row>
    <row r="669" spans="1:11" ht="15">
      <c r="A669" s="15">
        <v>649</v>
      </c>
      <c r="B669" s="16" t="s">
        <v>666</v>
      </c>
      <c r="C669" s="17">
        <f>VLOOKUP(A669,'[1]Pagamentos'!$A$2:$F$854,6,FALSE)</f>
        <v>5562.14</v>
      </c>
      <c r="D669" s="17">
        <f t="shared" si="20"/>
        <v>1112.428</v>
      </c>
      <c r="E669" s="17">
        <f t="shared" si="21"/>
        <v>4449.712</v>
      </c>
      <c r="F669" s="18"/>
      <c r="G669" s="18"/>
      <c r="H669" s="18"/>
      <c r="I669" s="18"/>
      <c r="J669" s="18"/>
      <c r="K669" s="18"/>
    </row>
    <row r="670" spans="1:11" ht="15">
      <c r="A670" s="15">
        <v>650</v>
      </c>
      <c r="B670" s="16" t="s">
        <v>667</v>
      </c>
      <c r="C670" s="17">
        <f>VLOOKUP(A670,'[1]Pagamentos'!$A$2:$F$854,6,FALSE)</f>
        <v>14127.16</v>
      </c>
      <c r="D670" s="17">
        <f t="shared" si="20"/>
        <v>2825.4320000000002</v>
      </c>
      <c r="E670" s="17">
        <f t="shared" si="21"/>
        <v>11301.728</v>
      </c>
      <c r="F670" s="18"/>
      <c r="G670" s="18"/>
      <c r="H670" s="18"/>
      <c r="I670" s="18"/>
      <c r="J670" s="18"/>
      <c r="K670" s="18"/>
    </row>
    <row r="671" spans="1:11" ht="15">
      <c r="A671" s="15">
        <v>651</v>
      </c>
      <c r="B671" s="16" t="s">
        <v>668</v>
      </c>
      <c r="C671" s="17">
        <f>VLOOKUP(A671,'[1]Pagamentos'!$A$2:$F$854,6,FALSE)</f>
        <v>20384.25</v>
      </c>
      <c r="D671" s="17">
        <f t="shared" si="20"/>
        <v>4076.8500000000004</v>
      </c>
      <c r="E671" s="17">
        <f t="shared" si="21"/>
        <v>16307.4</v>
      </c>
      <c r="F671" s="18"/>
      <c r="G671" s="18"/>
      <c r="H671" s="18"/>
      <c r="I671" s="18"/>
      <c r="J671" s="18"/>
      <c r="K671" s="18"/>
    </row>
    <row r="672" spans="1:11" ht="15">
      <c r="A672" s="15">
        <v>652</v>
      </c>
      <c r="B672" s="16" t="s">
        <v>669</v>
      </c>
      <c r="C672" s="17">
        <f>VLOOKUP(A672,'[1]Pagamentos'!$A$2:$F$854,6,FALSE)</f>
        <v>9799.69</v>
      </c>
      <c r="D672" s="17">
        <f t="shared" si="20"/>
        <v>1959.938</v>
      </c>
      <c r="E672" s="17">
        <f t="shared" si="21"/>
        <v>7839.752</v>
      </c>
      <c r="F672" s="18"/>
      <c r="G672" s="18"/>
      <c r="H672" s="18"/>
      <c r="I672" s="18"/>
      <c r="J672" s="18"/>
      <c r="K672" s="18"/>
    </row>
    <row r="673" spans="1:11" ht="15">
      <c r="A673" s="15">
        <v>653</v>
      </c>
      <c r="B673" s="16" t="s">
        <v>670</v>
      </c>
      <c r="C673" s="17">
        <f>VLOOKUP(A673,'[1]Pagamentos'!$A$2:$F$854,6,FALSE)</f>
        <v>15703.22</v>
      </c>
      <c r="D673" s="17">
        <f t="shared" si="20"/>
        <v>3140.6440000000002</v>
      </c>
      <c r="E673" s="17">
        <f t="shared" si="21"/>
        <v>12562.576</v>
      </c>
      <c r="F673" s="18"/>
      <c r="G673" s="18"/>
      <c r="H673" s="18"/>
      <c r="I673" s="18"/>
      <c r="J673" s="18"/>
      <c r="K673" s="18"/>
    </row>
    <row r="674" spans="1:11" ht="15">
      <c r="A674" s="15">
        <v>654</v>
      </c>
      <c r="B674" s="16" t="s">
        <v>671</v>
      </c>
      <c r="C674" s="17">
        <f>VLOOKUP(A674,'[1]Pagamentos'!$A$2:$F$854,6,FALSE)</f>
        <v>10473.88</v>
      </c>
      <c r="D674" s="17">
        <f t="shared" si="20"/>
        <v>2094.776</v>
      </c>
      <c r="E674" s="17">
        <f t="shared" si="21"/>
        <v>8379.104</v>
      </c>
      <c r="F674" s="18"/>
      <c r="G674" s="18"/>
      <c r="H674" s="18"/>
      <c r="I674" s="18"/>
      <c r="J674" s="18"/>
      <c r="K674" s="18"/>
    </row>
    <row r="675" spans="1:11" ht="15">
      <c r="A675" s="15">
        <v>655</v>
      </c>
      <c r="B675" s="16" t="s">
        <v>672</v>
      </c>
      <c r="C675" s="17">
        <f>VLOOKUP(A675,'[1]Pagamentos'!$A$2:$F$854,6,FALSE)</f>
        <v>9123.49</v>
      </c>
      <c r="D675" s="17">
        <f t="shared" si="20"/>
        <v>1824.698</v>
      </c>
      <c r="E675" s="17">
        <f t="shared" si="21"/>
        <v>7298.7919999999995</v>
      </c>
      <c r="F675" s="18"/>
      <c r="G675" s="18"/>
      <c r="H675" s="18"/>
      <c r="I675" s="18"/>
      <c r="J675" s="18"/>
      <c r="K675" s="18"/>
    </row>
    <row r="676" spans="1:11" ht="15">
      <c r="A676" s="15">
        <v>656</v>
      </c>
      <c r="B676" s="16" t="s">
        <v>673</v>
      </c>
      <c r="C676" s="17">
        <f>VLOOKUP(A676,'[1]Pagamentos'!$A$2:$F$854,6,FALSE)</f>
        <v>4340.07</v>
      </c>
      <c r="D676" s="17">
        <f t="shared" si="20"/>
        <v>868.014</v>
      </c>
      <c r="E676" s="17">
        <f t="shared" si="21"/>
        <v>3472.0559999999996</v>
      </c>
      <c r="F676" s="18"/>
      <c r="G676" s="18"/>
      <c r="H676" s="18"/>
      <c r="I676" s="18"/>
      <c r="J676" s="18"/>
      <c r="K676" s="18"/>
    </row>
    <row r="677" spans="1:11" ht="15">
      <c r="A677" s="15">
        <v>657</v>
      </c>
      <c r="B677" s="16" t="s">
        <v>674</v>
      </c>
      <c r="C677" s="17">
        <f>VLOOKUP(A677,'[1]Pagamentos'!$A$2:$F$854,6,FALSE)</f>
        <v>9674.3</v>
      </c>
      <c r="D677" s="17">
        <f t="shared" si="20"/>
        <v>1934.86</v>
      </c>
      <c r="E677" s="17">
        <f t="shared" si="21"/>
        <v>7739.44</v>
      </c>
      <c r="F677" s="18"/>
      <c r="G677" s="18"/>
      <c r="H677" s="18"/>
      <c r="I677" s="18"/>
      <c r="J677" s="18"/>
      <c r="K677" s="18"/>
    </row>
    <row r="678" spans="1:11" ht="15">
      <c r="A678" s="15">
        <v>658</v>
      </c>
      <c r="B678" s="16" t="s">
        <v>675</v>
      </c>
      <c r="C678" s="17">
        <f>VLOOKUP(A678,'[1]Pagamentos'!$A$2:$F$854,6,FALSE)</f>
        <v>5151.56</v>
      </c>
      <c r="D678" s="17">
        <f t="shared" si="20"/>
        <v>1030.3120000000001</v>
      </c>
      <c r="E678" s="17">
        <f t="shared" si="21"/>
        <v>4121.2480000000005</v>
      </c>
      <c r="F678" s="18"/>
      <c r="G678" s="18"/>
      <c r="H678" s="18"/>
      <c r="I678" s="18"/>
      <c r="J678" s="18"/>
      <c r="K678" s="18"/>
    </row>
    <row r="679" spans="1:11" ht="15">
      <c r="A679" s="15">
        <v>659</v>
      </c>
      <c r="B679" s="16" t="s">
        <v>676</v>
      </c>
      <c r="C679" s="17">
        <f>VLOOKUP(A679,'[1]Pagamentos'!$A$2:$F$854,6,FALSE)</f>
        <v>7604.16</v>
      </c>
      <c r="D679" s="17">
        <f t="shared" si="20"/>
        <v>1520.832</v>
      </c>
      <c r="E679" s="17">
        <f t="shared" si="21"/>
        <v>6083.3279999999995</v>
      </c>
      <c r="F679" s="18"/>
      <c r="G679" s="18"/>
      <c r="H679" s="18"/>
      <c r="I679" s="18"/>
      <c r="J679" s="18"/>
      <c r="K679" s="18"/>
    </row>
    <row r="680" spans="1:11" ht="15">
      <c r="A680" s="15">
        <v>660</v>
      </c>
      <c r="B680" s="16" t="s">
        <v>677</v>
      </c>
      <c r="C680" s="17">
        <f>VLOOKUP(A680,'[1]Pagamentos'!$A$2:$F$854,6,FALSE)</f>
        <v>0</v>
      </c>
      <c r="D680" s="17">
        <f t="shared" si="20"/>
        <v>0</v>
      </c>
      <c r="E680" s="17">
        <f t="shared" si="21"/>
        <v>0</v>
      </c>
      <c r="F680" s="18"/>
      <c r="G680" s="18"/>
      <c r="H680" s="18"/>
      <c r="I680" s="18"/>
      <c r="J680" s="18"/>
      <c r="K680" s="18"/>
    </row>
    <row r="681" spans="1:11" ht="15">
      <c r="A681" s="15">
        <v>661</v>
      </c>
      <c r="B681" s="16" t="s">
        <v>678</v>
      </c>
      <c r="C681" s="17">
        <f>VLOOKUP(A681,'[1]Pagamentos'!$A$2:$F$854,6,FALSE)</f>
        <v>6301.6</v>
      </c>
      <c r="D681" s="17">
        <f t="shared" si="20"/>
        <v>1260.3200000000002</v>
      </c>
      <c r="E681" s="17">
        <f t="shared" si="21"/>
        <v>5041.280000000001</v>
      </c>
      <c r="F681" s="18"/>
      <c r="G681" s="18"/>
      <c r="H681" s="18"/>
      <c r="I681" s="18"/>
      <c r="J681" s="18"/>
      <c r="K681" s="18"/>
    </row>
    <row r="682" spans="1:11" ht="15">
      <c r="A682" s="15">
        <v>662</v>
      </c>
      <c r="B682" s="16" t="s">
        <v>679</v>
      </c>
      <c r="C682" s="17">
        <f>VLOOKUP(A682,'[1]Pagamentos'!$A$2:$F$854,6,FALSE)</f>
        <v>7678.31</v>
      </c>
      <c r="D682" s="17">
        <f t="shared" si="20"/>
        <v>1535.6620000000003</v>
      </c>
      <c r="E682" s="17">
        <f t="shared" si="21"/>
        <v>6142.648</v>
      </c>
      <c r="F682" s="18"/>
      <c r="G682" s="18"/>
      <c r="H682" s="18"/>
      <c r="I682" s="18"/>
      <c r="J682" s="18"/>
      <c r="K682" s="18"/>
    </row>
    <row r="683" spans="1:11" ht="15">
      <c r="A683" s="15">
        <v>663</v>
      </c>
      <c r="B683" s="16" t="s">
        <v>680</v>
      </c>
      <c r="C683" s="17">
        <f>VLOOKUP(A683,'[1]Pagamentos'!$A$2:$F$854,6,FALSE)</f>
        <v>7812.97</v>
      </c>
      <c r="D683" s="17">
        <f t="shared" si="20"/>
        <v>1562.594</v>
      </c>
      <c r="E683" s="17">
        <f t="shared" si="21"/>
        <v>6250.376</v>
      </c>
      <c r="F683" s="18"/>
      <c r="G683" s="18"/>
      <c r="H683" s="18"/>
      <c r="I683" s="18"/>
      <c r="J683" s="18"/>
      <c r="K683" s="18"/>
    </row>
    <row r="684" spans="1:11" ht="15">
      <c r="A684" s="15">
        <v>664</v>
      </c>
      <c r="B684" s="16" t="s">
        <v>681</v>
      </c>
      <c r="C684" s="17">
        <f>VLOOKUP(A684,'[1]Pagamentos'!$A$2:$F$854,6,FALSE)</f>
        <v>5965.95</v>
      </c>
      <c r="D684" s="17">
        <f t="shared" si="20"/>
        <v>1193.19</v>
      </c>
      <c r="E684" s="17">
        <f t="shared" si="21"/>
        <v>4772.76</v>
      </c>
      <c r="F684" s="18"/>
      <c r="G684" s="18"/>
      <c r="H684" s="18"/>
      <c r="I684" s="18"/>
      <c r="J684" s="18"/>
      <c r="K684" s="18"/>
    </row>
    <row r="685" spans="1:11" ht="15">
      <c r="A685" s="15">
        <v>665</v>
      </c>
      <c r="B685" s="16" t="s">
        <v>682</v>
      </c>
      <c r="C685" s="17">
        <f>VLOOKUP(A685,'[1]Pagamentos'!$A$2:$F$854,6,FALSE)</f>
        <v>5695.9</v>
      </c>
      <c r="D685" s="17">
        <f t="shared" si="20"/>
        <v>1139.18</v>
      </c>
      <c r="E685" s="17">
        <f t="shared" si="21"/>
        <v>4556.719999999999</v>
      </c>
      <c r="F685" s="18"/>
      <c r="G685" s="18"/>
      <c r="H685" s="18"/>
      <c r="I685" s="18"/>
      <c r="J685" s="18"/>
      <c r="K685" s="18"/>
    </row>
    <row r="686" spans="1:11" ht="15">
      <c r="A686" s="15">
        <v>666</v>
      </c>
      <c r="B686" s="16" t="s">
        <v>683</v>
      </c>
      <c r="C686" s="17">
        <f>VLOOKUP(A686,'[1]Pagamentos'!$A$2:$F$854,6,FALSE)</f>
        <v>6974.21</v>
      </c>
      <c r="D686" s="17">
        <f t="shared" si="20"/>
        <v>1394.842</v>
      </c>
      <c r="E686" s="17">
        <f t="shared" si="21"/>
        <v>5579.368</v>
      </c>
      <c r="F686" s="18"/>
      <c r="G686" s="18"/>
      <c r="H686" s="18"/>
      <c r="I686" s="18"/>
      <c r="J686" s="18"/>
      <c r="K686" s="18"/>
    </row>
    <row r="687" spans="1:11" ht="15">
      <c r="A687" s="15">
        <v>667</v>
      </c>
      <c r="B687" s="16" t="s">
        <v>684</v>
      </c>
      <c r="C687" s="17">
        <f>VLOOKUP(A687,'[1]Pagamentos'!$A$2:$F$854,6,FALSE)</f>
        <v>48548.4</v>
      </c>
      <c r="D687" s="17">
        <f t="shared" si="20"/>
        <v>9709.68</v>
      </c>
      <c r="E687" s="17">
        <f t="shared" si="21"/>
        <v>38838.72</v>
      </c>
      <c r="F687" s="18"/>
      <c r="G687" s="18"/>
      <c r="H687" s="18"/>
      <c r="I687" s="18"/>
      <c r="J687" s="18"/>
      <c r="K687" s="18"/>
    </row>
    <row r="688" spans="1:11" ht="15">
      <c r="A688" s="15">
        <v>668</v>
      </c>
      <c r="B688" s="16" t="s">
        <v>685</v>
      </c>
      <c r="C688" s="17">
        <f>VLOOKUP(A688,'[1]Pagamentos'!$A$2:$F$854,6,FALSE)</f>
        <v>13336.05</v>
      </c>
      <c r="D688" s="17">
        <f t="shared" si="20"/>
        <v>2667.21</v>
      </c>
      <c r="E688" s="17">
        <f t="shared" si="21"/>
        <v>10668.84</v>
      </c>
      <c r="F688" s="18"/>
      <c r="G688" s="18"/>
      <c r="H688" s="18"/>
      <c r="I688" s="18"/>
      <c r="J688" s="18"/>
      <c r="K688" s="18"/>
    </row>
    <row r="689" spans="1:11" ht="15">
      <c r="A689" s="15">
        <v>669</v>
      </c>
      <c r="B689" s="16" t="s">
        <v>686</v>
      </c>
      <c r="C689" s="17">
        <f>VLOOKUP(A689,'[1]Pagamentos'!$A$2:$F$854,6,FALSE)</f>
        <v>13400.86</v>
      </c>
      <c r="D689" s="17">
        <f t="shared" si="20"/>
        <v>2680.1720000000005</v>
      </c>
      <c r="E689" s="17">
        <f t="shared" si="21"/>
        <v>10720.688</v>
      </c>
      <c r="F689" s="18"/>
      <c r="G689" s="18"/>
      <c r="H689" s="18"/>
      <c r="I689" s="18"/>
      <c r="J689" s="18"/>
      <c r="K689" s="18"/>
    </row>
    <row r="690" spans="1:11" ht="15">
      <c r="A690" s="15">
        <v>670</v>
      </c>
      <c r="B690" s="16" t="s">
        <v>687</v>
      </c>
      <c r="C690" s="17">
        <f>VLOOKUP(A690,'[1]Pagamentos'!$A$2:$F$854,6,FALSE)</f>
        <v>6192.53</v>
      </c>
      <c r="D690" s="17">
        <f t="shared" si="20"/>
        <v>1238.506</v>
      </c>
      <c r="E690" s="17">
        <f t="shared" si="21"/>
        <v>4954.023999999999</v>
      </c>
      <c r="F690" s="18"/>
      <c r="G690" s="18"/>
      <c r="H690" s="18"/>
      <c r="I690" s="18"/>
      <c r="J690" s="18"/>
      <c r="K690" s="18"/>
    </row>
    <row r="691" spans="1:11" ht="15">
      <c r="A691" s="15">
        <v>671</v>
      </c>
      <c r="B691" s="16" t="s">
        <v>688</v>
      </c>
      <c r="C691" s="17">
        <f>VLOOKUP(A691,'[1]Pagamentos'!$A$2:$F$854,6,FALSE)</f>
        <v>16028.11</v>
      </c>
      <c r="D691" s="17">
        <f t="shared" si="20"/>
        <v>3205.6220000000003</v>
      </c>
      <c r="E691" s="17">
        <f t="shared" si="21"/>
        <v>12822.488000000001</v>
      </c>
      <c r="F691" s="18"/>
      <c r="G691" s="18"/>
      <c r="H691" s="18"/>
      <c r="I691" s="18"/>
      <c r="J691" s="18"/>
      <c r="K691" s="18"/>
    </row>
    <row r="692" spans="1:11" ht="15">
      <c r="A692" s="15">
        <v>672</v>
      </c>
      <c r="B692" s="16" t="s">
        <v>689</v>
      </c>
      <c r="C692" s="17">
        <f>VLOOKUP(A692,'[1]Pagamentos'!$A$2:$F$854,6,FALSE)</f>
        <v>0</v>
      </c>
      <c r="D692" s="17">
        <f t="shared" si="20"/>
        <v>0</v>
      </c>
      <c r="E692" s="17">
        <f t="shared" si="21"/>
        <v>0</v>
      </c>
      <c r="F692" s="18"/>
      <c r="G692" s="18"/>
      <c r="H692" s="18"/>
      <c r="I692" s="18"/>
      <c r="J692" s="18"/>
      <c r="K692" s="18"/>
    </row>
    <row r="693" spans="1:11" ht="15">
      <c r="A693" s="15">
        <v>673</v>
      </c>
      <c r="B693" s="16" t="s">
        <v>690</v>
      </c>
      <c r="C693" s="17">
        <f>VLOOKUP(A693,'[1]Pagamentos'!$A$2:$F$854,6,FALSE)</f>
        <v>4894.41</v>
      </c>
      <c r="D693" s="17">
        <f t="shared" si="20"/>
        <v>978.8820000000001</v>
      </c>
      <c r="E693" s="17">
        <f t="shared" si="21"/>
        <v>3915.528</v>
      </c>
      <c r="F693" s="18"/>
      <c r="G693" s="18"/>
      <c r="H693" s="18"/>
      <c r="I693" s="18"/>
      <c r="J693" s="18"/>
      <c r="K693" s="18"/>
    </row>
    <row r="694" spans="1:11" ht="15">
      <c r="A694" s="15">
        <v>674</v>
      </c>
      <c r="B694" s="16" t="s">
        <v>691</v>
      </c>
      <c r="C694" s="17">
        <f>VLOOKUP(A694,'[1]Pagamentos'!$A$2:$F$854,6,FALSE)</f>
        <v>9558.32</v>
      </c>
      <c r="D694" s="17">
        <f t="shared" si="20"/>
        <v>1911.664</v>
      </c>
      <c r="E694" s="17">
        <f t="shared" si="21"/>
        <v>7646.656</v>
      </c>
      <c r="F694" s="18"/>
      <c r="G694" s="18"/>
      <c r="H694" s="18"/>
      <c r="I694" s="18"/>
      <c r="J694" s="18"/>
      <c r="K694" s="18"/>
    </row>
    <row r="695" spans="1:11" ht="15">
      <c r="A695" s="15">
        <v>675</v>
      </c>
      <c r="B695" s="16" t="s">
        <v>692</v>
      </c>
      <c r="C695" s="17">
        <f>VLOOKUP(A695,'[1]Pagamentos'!$A$2:$F$854,6,FALSE)</f>
        <v>8721.84</v>
      </c>
      <c r="D695" s="17">
        <f t="shared" si="20"/>
        <v>1744.3680000000002</v>
      </c>
      <c r="E695" s="17">
        <f t="shared" si="21"/>
        <v>6977.472</v>
      </c>
      <c r="F695" s="18"/>
      <c r="G695" s="18"/>
      <c r="H695" s="18"/>
      <c r="I695" s="18"/>
      <c r="J695" s="18"/>
      <c r="K695" s="18"/>
    </row>
    <row r="696" spans="1:11" ht="15">
      <c r="A696" s="15">
        <v>676</v>
      </c>
      <c r="B696" s="16" t="s">
        <v>693</v>
      </c>
      <c r="C696" s="17">
        <f>VLOOKUP(A696,'[1]Pagamentos'!$A$2:$F$854,6,FALSE)</f>
        <v>0</v>
      </c>
      <c r="D696" s="17">
        <f t="shared" si="20"/>
        <v>0</v>
      </c>
      <c r="E696" s="17">
        <f t="shared" si="21"/>
        <v>0</v>
      </c>
      <c r="F696" s="18"/>
      <c r="G696" s="18"/>
      <c r="H696" s="18"/>
      <c r="I696" s="18"/>
      <c r="J696" s="18"/>
      <c r="K696" s="18"/>
    </row>
    <row r="697" spans="1:11" ht="15">
      <c r="A697" s="15">
        <v>677</v>
      </c>
      <c r="B697" s="16" t="s">
        <v>694</v>
      </c>
      <c r="C697" s="17">
        <f>VLOOKUP(A697,'[1]Pagamentos'!$A$2:$F$854,6,FALSE)</f>
        <v>7745.95</v>
      </c>
      <c r="D697" s="17">
        <f t="shared" si="20"/>
        <v>1549.19</v>
      </c>
      <c r="E697" s="17">
        <f t="shared" si="21"/>
        <v>6196.76</v>
      </c>
      <c r="F697" s="18"/>
      <c r="G697" s="18"/>
      <c r="H697" s="18"/>
      <c r="I697" s="18"/>
      <c r="J697" s="18"/>
      <c r="K697" s="18"/>
    </row>
    <row r="698" spans="1:11" ht="15">
      <c r="A698" s="15">
        <v>678</v>
      </c>
      <c r="B698" s="16" t="s">
        <v>695</v>
      </c>
      <c r="C698" s="17">
        <f>VLOOKUP(A698,'[1]Pagamentos'!$A$2:$F$854,6,FALSE)</f>
        <v>0</v>
      </c>
      <c r="D698" s="17">
        <f t="shared" si="20"/>
        <v>0</v>
      </c>
      <c r="E698" s="17">
        <f t="shared" si="21"/>
        <v>0</v>
      </c>
      <c r="F698" s="18"/>
      <c r="G698" s="18"/>
      <c r="H698" s="18"/>
      <c r="I698" s="18"/>
      <c r="J698" s="18"/>
      <c r="K698" s="18"/>
    </row>
    <row r="699" spans="1:11" ht="15">
      <c r="A699" s="15">
        <v>679</v>
      </c>
      <c r="B699" s="16" t="s">
        <v>696</v>
      </c>
      <c r="C699" s="17">
        <f>VLOOKUP(A699,'[1]Pagamentos'!$A$2:$F$854,6,FALSE)</f>
        <v>6648.16</v>
      </c>
      <c r="D699" s="17">
        <f t="shared" si="20"/>
        <v>1329.632</v>
      </c>
      <c r="E699" s="17">
        <f t="shared" si="21"/>
        <v>5318.528</v>
      </c>
      <c r="F699" s="18"/>
      <c r="G699" s="18"/>
      <c r="H699" s="18"/>
      <c r="I699" s="18"/>
      <c r="J699" s="18"/>
      <c r="K699" s="18"/>
    </row>
    <row r="700" spans="1:11" ht="15">
      <c r="A700" s="15">
        <v>680</v>
      </c>
      <c r="B700" s="16" t="s">
        <v>697</v>
      </c>
      <c r="C700" s="17">
        <f>VLOOKUP(A700,'[1]Pagamentos'!$A$2:$F$854,6,FALSE)</f>
        <v>0</v>
      </c>
      <c r="D700" s="17">
        <f t="shared" si="20"/>
        <v>0</v>
      </c>
      <c r="E700" s="17">
        <f t="shared" si="21"/>
        <v>0</v>
      </c>
      <c r="F700" s="18"/>
      <c r="G700" s="18"/>
      <c r="H700" s="18"/>
      <c r="I700" s="18"/>
      <c r="J700" s="18"/>
      <c r="K700" s="18"/>
    </row>
    <row r="701" spans="1:11" ht="15">
      <c r="A701" s="15">
        <v>681</v>
      </c>
      <c r="B701" s="16" t="s">
        <v>698</v>
      </c>
      <c r="C701" s="17">
        <f>VLOOKUP(A701,'[1]Pagamentos'!$A$2:$F$854,6,FALSE)</f>
        <v>0</v>
      </c>
      <c r="D701" s="17">
        <f t="shared" si="20"/>
        <v>0</v>
      </c>
      <c r="E701" s="17">
        <f t="shared" si="21"/>
        <v>0</v>
      </c>
      <c r="F701" s="18"/>
      <c r="G701" s="18"/>
      <c r="H701" s="18"/>
      <c r="I701" s="18"/>
      <c r="J701" s="18"/>
      <c r="K701" s="18"/>
    </row>
    <row r="702" spans="1:11" ht="15">
      <c r="A702" s="15">
        <v>682</v>
      </c>
      <c r="B702" s="16" t="s">
        <v>699</v>
      </c>
      <c r="C702" s="17">
        <f>VLOOKUP(A702,'[1]Pagamentos'!$A$2:$F$854,6,FALSE)</f>
        <v>0</v>
      </c>
      <c r="D702" s="17">
        <f t="shared" si="20"/>
        <v>0</v>
      </c>
      <c r="E702" s="17">
        <f t="shared" si="21"/>
        <v>0</v>
      </c>
      <c r="F702" s="18"/>
      <c r="G702" s="18"/>
      <c r="H702" s="18"/>
      <c r="I702" s="18"/>
      <c r="J702" s="18"/>
      <c r="K702" s="18"/>
    </row>
    <row r="703" spans="1:11" ht="15">
      <c r="A703" s="15">
        <v>683</v>
      </c>
      <c r="B703" s="16" t="s">
        <v>700</v>
      </c>
      <c r="C703" s="17">
        <f>VLOOKUP(A703,'[1]Pagamentos'!$A$2:$F$854,6,FALSE)</f>
        <v>0</v>
      </c>
      <c r="D703" s="17">
        <f t="shared" si="20"/>
        <v>0</v>
      </c>
      <c r="E703" s="17">
        <f t="shared" si="21"/>
        <v>0</v>
      </c>
      <c r="F703" s="18"/>
      <c r="G703" s="18"/>
      <c r="H703" s="18"/>
      <c r="I703" s="18"/>
      <c r="J703" s="18"/>
      <c r="K703" s="18"/>
    </row>
    <row r="704" spans="1:11" ht="15">
      <c r="A704" s="15">
        <v>684</v>
      </c>
      <c r="B704" s="16" t="s">
        <v>701</v>
      </c>
      <c r="C704" s="17">
        <f>VLOOKUP(A704,'[1]Pagamentos'!$A$2:$F$854,6,FALSE)</f>
        <v>11473.37</v>
      </c>
      <c r="D704" s="17">
        <f t="shared" si="20"/>
        <v>2294.6740000000004</v>
      </c>
      <c r="E704" s="17">
        <f t="shared" si="21"/>
        <v>9178.696</v>
      </c>
      <c r="F704" s="18"/>
      <c r="G704" s="18"/>
      <c r="H704" s="18"/>
      <c r="I704" s="18"/>
      <c r="J704" s="18"/>
      <c r="K704" s="18"/>
    </row>
    <row r="705" spans="1:11" ht="15">
      <c r="A705" s="15">
        <v>685</v>
      </c>
      <c r="B705" s="16" t="s">
        <v>702</v>
      </c>
      <c r="C705" s="17">
        <f>VLOOKUP(A705,'[1]Pagamentos'!$A$2:$F$854,6,FALSE)</f>
        <v>0</v>
      </c>
      <c r="D705" s="17">
        <f t="shared" si="20"/>
        <v>0</v>
      </c>
      <c r="E705" s="17">
        <f t="shared" si="21"/>
        <v>0</v>
      </c>
      <c r="F705" s="18"/>
      <c r="G705" s="18"/>
      <c r="H705" s="18"/>
      <c r="I705" s="18"/>
      <c r="J705" s="18"/>
      <c r="K705" s="18"/>
    </row>
    <row r="706" spans="1:11" ht="15">
      <c r="A706" s="15">
        <v>686</v>
      </c>
      <c r="B706" s="16" t="s">
        <v>703</v>
      </c>
      <c r="C706" s="17">
        <f>VLOOKUP(A706,'[1]Pagamentos'!$A$2:$F$854,6,FALSE)</f>
        <v>0</v>
      </c>
      <c r="D706" s="17">
        <f t="shared" si="20"/>
        <v>0</v>
      </c>
      <c r="E706" s="17">
        <f t="shared" si="21"/>
        <v>0</v>
      </c>
      <c r="F706" s="18"/>
      <c r="G706" s="18"/>
      <c r="H706" s="18"/>
      <c r="I706" s="18"/>
      <c r="J706" s="18"/>
      <c r="K706" s="18"/>
    </row>
    <row r="707" spans="1:11" ht="15">
      <c r="A707" s="15">
        <v>687</v>
      </c>
      <c r="B707" s="16" t="s">
        <v>704</v>
      </c>
      <c r="C707" s="17">
        <f>VLOOKUP(A707,'[1]Pagamentos'!$A$2:$F$854,6,FALSE)</f>
        <v>0</v>
      </c>
      <c r="D707" s="17">
        <f t="shared" si="20"/>
        <v>0</v>
      </c>
      <c r="E707" s="17">
        <f t="shared" si="21"/>
        <v>0</v>
      </c>
      <c r="F707" s="18"/>
      <c r="G707" s="18"/>
      <c r="H707" s="18"/>
      <c r="I707" s="18"/>
      <c r="J707" s="18"/>
      <c r="K707" s="18"/>
    </row>
    <row r="708" spans="1:11" ht="15">
      <c r="A708" s="15">
        <v>688</v>
      </c>
      <c r="B708" s="16" t="s">
        <v>705</v>
      </c>
      <c r="C708" s="17">
        <f>VLOOKUP(A708,'[1]Pagamentos'!$A$2:$F$854,6,FALSE)</f>
        <v>0</v>
      </c>
      <c r="D708" s="17">
        <f t="shared" si="20"/>
        <v>0</v>
      </c>
      <c r="E708" s="17">
        <f t="shared" si="21"/>
        <v>0</v>
      </c>
      <c r="F708" s="18"/>
      <c r="G708" s="18"/>
      <c r="H708" s="18"/>
      <c r="I708" s="18"/>
      <c r="J708" s="18"/>
      <c r="K708" s="18"/>
    </row>
    <row r="709" spans="1:11" ht="15">
      <c r="A709" s="15">
        <v>689</v>
      </c>
      <c r="B709" s="16" t="s">
        <v>706</v>
      </c>
      <c r="C709" s="17">
        <f>VLOOKUP(A709,'[1]Pagamentos'!$A$2:$F$854,6,FALSE)</f>
        <v>25975.92</v>
      </c>
      <c r="D709" s="17">
        <f t="shared" si="20"/>
        <v>5195.184</v>
      </c>
      <c r="E709" s="17">
        <f t="shared" si="21"/>
        <v>20780.735999999997</v>
      </c>
      <c r="F709" s="18"/>
      <c r="G709" s="18"/>
      <c r="H709" s="18"/>
      <c r="I709" s="18"/>
      <c r="J709" s="18"/>
      <c r="K709" s="18"/>
    </row>
    <row r="710" spans="1:11" ht="15">
      <c r="A710" s="15">
        <v>690</v>
      </c>
      <c r="B710" s="16" t="s">
        <v>707</v>
      </c>
      <c r="C710" s="17">
        <f>VLOOKUP(A710,'[1]Pagamentos'!$A$2:$F$854,6,FALSE)</f>
        <v>17454.48</v>
      </c>
      <c r="D710" s="17">
        <f t="shared" si="20"/>
        <v>3490.896</v>
      </c>
      <c r="E710" s="17">
        <f t="shared" si="21"/>
        <v>13963.583999999999</v>
      </c>
      <c r="F710" s="18"/>
      <c r="G710" s="18"/>
      <c r="H710" s="18"/>
      <c r="I710" s="18"/>
      <c r="J710" s="18"/>
      <c r="K710" s="18"/>
    </row>
    <row r="711" spans="1:11" ht="15">
      <c r="A711" s="15">
        <v>691</v>
      </c>
      <c r="B711" s="16" t="s">
        <v>708</v>
      </c>
      <c r="C711" s="17">
        <f>VLOOKUP(A711,'[1]Pagamentos'!$A$2:$F$854,6,FALSE)</f>
        <v>7944.74</v>
      </c>
      <c r="D711" s="17">
        <f t="shared" si="20"/>
        <v>1588.948</v>
      </c>
      <c r="E711" s="17">
        <f t="shared" si="21"/>
        <v>6355.7919999999995</v>
      </c>
      <c r="F711" s="18"/>
      <c r="G711" s="18"/>
      <c r="H711" s="18"/>
      <c r="I711" s="18"/>
      <c r="J711" s="18"/>
      <c r="K711" s="18"/>
    </row>
    <row r="712" spans="1:11" ht="15">
      <c r="A712" s="15">
        <v>692</v>
      </c>
      <c r="B712" s="16" t="s">
        <v>709</v>
      </c>
      <c r="C712" s="17">
        <f>VLOOKUP(A712,'[1]Pagamentos'!$A$2:$F$854,6,FALSE)</f>
        <v>0</v>
      </c>
      <c r="D712" s="17">
        <f t="shared" si="20"/>
        <v>0</v>
      </c>
      <c r="E712" s="17">
        <f t="shared" si="21"/>
        <v>0</v>
      </c>
      <c r="F712" s="18"/>
      <c r="G712" s="18"/>
      <c r="H712" s="18"/>
      <c r="I712" s="18"/>
      <c r="J712" s="18"/>
      <c r="K712" s="18"/>
    </row>
    <row r="713" spans="1:11" ht="15">
      <c r="A713" s="15">
        <v>693</v>
      </c>
      <c r="B713" s="16" t="s">
        <v>710</v>
      </c>
      <c r="C713" s="17">
        <f>VLOOKUP(A713,'[1]Pagamentos'!$A$2:$F$854,6,FALSE)</f>
        <v>0</v>
      </c>
      <c r="D713" s="17">
        <f t="shared" si="20"/>
        <v>0</v>
      </c>
      <c r="E713" s="17">
        <f t="shared" si="21"/>
        <v>0</v>
      </c>
      <c r="F713" s="18"/>
      <c r="G713" s="18"/>
      <c r="H713" s="18"/>
      <c r="I713" s="18"/>
      <c r="J713" s="18"/>
      <c r="K713" s="18"/>
    </row>
    <row r="714" spans="1:11" ht="15">
      <c r="A714" s="15">
        <v>694</v>
      </c>
      <c r="B714" s="16" t="s">
        <v>711</v>
      </c>
      <c r="C714" s="17">
        <f>VLOOKUP(A714,'[1]Pagamentos'!$A$2:$F$854,6,FALSE)</f>
        <v>74478.62</v>
      </c>
      <c r="D714" s="17">
        <f t="shared" si="20"/>
        <v>14895.724</v>
      </c>
      <c r="E714" s="17">
        <f t="shared" si="21"/>
        <v>59582.89599999999</v>
      </c>
      <c r="F714" s="18"/>
      <c r="G714" s="18"/>
      <c r="H714" s="18"/>
      <c r="I714" s="18"/>
      <c r="J714" s="18"/>
      <c r="K714" s="18"/>
    </row>
    <row r="715" spans="1:11" ht="15">
      <c r="A715" s="15">
        <v>695</v>
      </c>
      <c r="B715" s="16" t="s">
        <v>712</v>
      </c>
      <c r="C715" s="17">
        <f>VLOOKUP(A715,'[1]Pagamentos'!$A$2:$F$854,6,FALSE)</f>
        <v>8551.81</v>
      </c>
      <c r="D715" s="17">
        <f t="shared" si="20"/>
        <v>1710.362</v>
      </c>
      <c r="E715" s="17">
        <f t="shared" si="21"/>
        <v>6841.447999999999</v>
      </c>
      <c r="F715" s="18"/>
      <c r="G715" s="18"/>
      <c r="H715" s="18"/>
      <c r="I715" s="18"/>
      <c r="J715" s="18"/>
      <c r="K715" s="18"/>
    </row>
    <row r="716" spans="1:11" ht="15">
      <c r="A716" s="15">
        <v>696</v>
      </c>
      <c r="B716" s="16" t="s">
        <v>713</v>
      </c>
      <c r="C716" s="17">
        <f>VLOOKUP(A716,'[1]Pagamentos'!$A$2:$F$854,6,FALSE)</f>
        <v>50590.49</v>
      </c>
      <c r="D716" s="17">
        <f t="shared" si="20"/>
        <v>10118.098</v>
      </c>
      <c r="E716" s="17">
        <f t="shared" si="21"/>
        <v>40472.392</v>
      </c>
      <c r="F716" s="18"/>
      <c r="G716" s="18"/>
      <c r="H716" s="18"/>
      <c r="I716" s="18"/>
      <c r="J716" s="18"/>
      <c r="K716" s="18"/>
    </row>
    <row r="717" spans="1:11" ht="15">
      <c r="A717" s="15">
        <v>697</v>
      </c>
      <c r="B717" s="16" t="s">
        <v>714</v>
      </c>
      <c r="C717" s="17">
        <f>VLOOKUP(A717,'[1]Pagamentos'!$A$2:$F$854,6,FALSE)</f>
        <v>0</v>
      </c>
      <c r="D717" s="17">
        <f t="shared" si="20"/>
        <v>0</v>
      </c>
      <c r="E717" s="17">
        <f t="shared" si="21"/>
        <v>0</v>
      </c>
      <c r="F717" s="18"/>
      <c r="G717" s="18"/>
      <c r="H717" s="18"/>
      <c r="I717" s="18"/>
      <c r="J717" s="18"/>
      <c r="K717" s="18"/>
    </row>
    <row r="718" spans="1:11" ht="15">
      <c r="A718" s="15">
        <v>698</v>
      </c>
      <c r="B718" s="16" t="s">
        <v>715</v>
      </c>
      <c r="C718" s="17">
        <f>VLOOKUP(A718,'[1]Pagamentos'!$A$2:$F$854,6,FALSE)</f>
        <v>9636.21</v>
      </c>
      <c r="D718" s="17">
        <f t="shared" si="20"/>
        <v>1927.242</v>
      </c>
      <c r="E718" s="17">
        <f t="shared" si="21"/>
        <v>7708.967999999999</v>
      </c>
      <c r="F718" s="18"/>
      <c r="G718" s="18"/>
      <c r="H718" s="18"/>
      <c r="I718" s="18"/>
      <c r="J718" s="18"/>
      <c r="K718" s="18"/>
    </row>
    <row r="719" spans="1:11" ht="15">
      <c r="A719" s="15">
        <v>699</v>
      </c>
      <c r="B719" s="16" t="s">
        <v>716</v>
      </c>
      <c r="C719" s="17">
        <f>VLOOKUP(A719,'[1]Pagamentos'!$A$2:$F$854,6,FALSE)</f>
        <v>114183.53</v>
      </c>
      <c r="D719" s="17">
        <f t="shared" si="20"/>
        <v>22836.706000000002</v>
      </c>
      <c r="E719" s="17">
        <f t="shared" si="21"/>
        <v>91346.824</v>
      </c>
      <c r="F719" s="18"/>
      <c r="G719" s="18"/>
      <c r="H719" s="18"/>
      <c r="I719" s="18"/>
      <c r="J719" s="18"/>
      <c r="K719" s="18"/>
    </row>
    <row r="720" spans="1:11" ht="15">
      <c r="A720" s="15">
        <v>700</v>
      </c>
      <c r="B720" s="16" t="s">
        <v>717</v>
      </c>
      <c r="C720" s="17">
        <f>VLOOKUP(A720,'[1]Pagamentos'!$A$2:$F$854,6,FALSE)</f>
        <v>0</v>
      </c>
      <c r="D720" s="17">
        <f t="shared" si="20"/>
        <v>0</v>
      </c>
      <c r="E720" s="17">
        <f t="shared" si="21"/>
        <v>0</v>
      </c>
      <c r="F720" s="18"/>
      <c r="G720" s="18"/>
      <c r="H720" s="18"/>
      <c r="I720" s="18"/>
      <c r="J720" s="18"/>
      <c r="K720" s="18"/>
    </row>
    <row r="721" spans="1:11" ht="15">
      <c r="A721" s="15">
        <v>701</v>
      </c>
      <c r="B721" s="16" t="s">
        <v>718</v>
      </c>
      <c r="C721" s="17">
        <f>VLOOKUP(A721,'[1]Pagamentos'!$A$2:$F$854,6,FALSE)</f>
        <v>0</v>
      </c>
      <c r="D721" s="17">
        <f t="shared" si="20"/>
        <v>0</v>
      </c>
      <c r="E721" s="17">
        <f t="shared" si="21"/>
        <v>0</v>
      </c>
      <c r="F721" s="18"/>
      <c r="G721" s="18"/>
      <c r="H721" s="18"/>
      <c r="I721" s="18"/>
      <c r="J721" s="18"/>
      <c r="K721" s="18"/>
    </row>
    <row r="722" spans="1:11" ht="15">
      <c r="A722" s="15">
        <v>702</v>
      </c>
      <c r="B722" s="16" t="s">
        <v>719</v>
      </c>
      <c r="C722" s="17">
        <f>VLOOKUP(A722,'[1]Pagamentos'!$A$2:$F$854,6,FALSE)</f>
        <v>0</v>
      </c>
      <c r="D722" s="17">
        <f t="shared" si="20"/>
        <v>0</v>
      </c>
      <c r="E722" s="17">
        <f t="shared" si="21"/>
        <v>0</v>
      </c>
      <c r="F722" s="18"/>
      <c r="G722" s="18"/>
      <c r="H722" s="18"/>
      <c r="I722" s="18"/>
      <c r="J722" s="18"/>
      <c r="K722" s="18"/>
    </row>
    <row r="723" spans="1:11" ht="15">
      <c r="A723" s="15">
        <v>703</v>
      </c>
      <c r="B723" s="16" t="s">
        <v>720</v>
      </c>
      <c r="C723" s="17">
        <f>VLOOKUP(A723,'[1]Pagamentos'!$A$2:$F$854,6,FALSE)</f>
        <v>0</v>
      </c>
      <c r="D723" s="17">
        <f t="shared" si="20"/>
        <v>0</v>
      </c>
      <c r="E723" s="17">
        <f t="shared" si="21"/>
        <v>0</v>
      </c>
      <c r="F723" s="18"/>
      <c r="G723" s="18"/>
      <c r="H723" s="18"/>
      <c r="I723" s="18"/>
      <c r="J723" s="18"/>
      <c r="K723" s="18"/>
    </row>
    <row r="724" spans="1:11" ht="15">
      <c r="A724" s="15">
        <v>704</v>
      </c>
      <c r="B724" s="16" t="s">
        <v>721</v>
      </c>
      <c r="C724" s="17">
        <f>VLOOKUP(A724,'[1]Pagamentos'!$A$2:$F$854,6,FALSE)</f>
        <v>238638.71</v>
      </c>
      <c r="D724" s="17">
        <f t="shared" si="20"/>
        <v>47727.742</v>
      </c>
      <c r="E724" s="17">
        <f t="shared" si="21"/>
        <v>190910.968</v>
      </c>
      <c r="F724" s="18"/>
      <c r="G724" s="18"/>
      <c r="H724" s="18"/>
      <c r="I724" s="18"/>
      <c r="J724" s="18"/>
      <c r="K724" s="18"/>
    </row>
    <row r="725" spans="1:11" ht="15">
      <c r="A725" s="15">
        <v>705</v>
      </c>
      <c r="B725" s="16" t="s">
        <v>722</v>
      </c>
      <c r="C725" s="17">
        <f>VLOOKUP(A725,'[1]Pagamentos'!$A$2:$F$854,6,FALSE)</f>
        <v>0</v>
      </c>
      <c r="D725" s="17">
        <f t="shared" si="20"/>
        <v>0</v>
      </c>
      <c r="E725" s="17">
        <f t="shared" si="21"/>
        <v>0</v>
      </c>
      <c r="F725" s="18"/>
      <c r="G725" s="18"/>
      <c r="H725" s="18"/>
      <c r="I725" s="18"/>
      <c r="J725" s="18"/>
      <c r="K725" s="18"/>
    </row>
    <row r="726" spans="1:11" ht="15">
      <c r="A726" s="15">
        <v>706</v>
      </c>
      <c r="B726" s="16" t="s">
        <v>723</v>
      </c>
      <c r="C726" s="17">
        <f>VLOOKUP(A726,'[1]Pagamentos'!$A$2:$F$854,6,FALSE)</f>
        <v>8886.4</v>
      </c>
      <c r="D726" s="17">
        <f aca="true" t="shared" si="22" ref="D726:D789">C726*0.2</f>
        <v>1777.28</v>
      </c>
      <c r="E726" s="17">
        <f aca="true" t="shared" si="23" ref="E726:E789">C726-D726</f>
        <v>7109.12</v>
      </c>
      <c r="F726" s="18"/>
      <c r="G726" s="18"/>
      <c r="H726" s="18"/>
      <c r="I726" s="18"/>
      <c r="J726" s="18"/>
      <c r="K726" s="18"/>
    </row>
    <row r="727" spans="1:11" ht="15">
      <c r="A727" s="15">
        <v>707</v>
      </c>
      <c r="B727" s="16" t="s">
        <v>724</v>
      </c>
      <c r="C727" s="17">
        <f>VLOOKUP(A727,'[1]Pagamentos'!$A$2:$F$854,6,FALSE)</f>
        <v>271531.59</v>
      </c>
      <c r="D727" s="17">
        <f t="shared" si="22"/>
        <v>54306.31800000001</v>
      </c>
      <c r="E727" s="17">
        <f t="shared" si="23"/>
        <v>217225.27200000003</v>
      </c>
      <c r="F727" s="18"/>
      <c r="G727" s="18"/>
      <c r="H727" s="18"/>
      <c r="I727" s="18"/>
      <c r="J727" s="18"/>
      <c r="K727" s="18"/>
    </row>
    <row r="728" spans="1:11" ht="15">
      <c r="A728" s="15">
        <v>708</v>
      </c>
      <c r="B728" s="16" t="s">
        <v>725</v>
      </c>
      <c r="C728" s="17">
        <f>VLOOKUP(A728,'[1]Pagamentos'!$A$2:$F$854,6,FALSE)</f>
        <v>0</v>
      </c>
      <c r="D728" s="17">
        <f t="shared" si="22"/>
        <v>0</v>
      </c>
      <c r="E728" s="17">
        <f t="shared" si="23"/>
        <v>0</v>
      </c>
      <c r="F728" s="18"/>
      <c r="G728" s="18"/>
      <c r="H728" s="18"/>
      <c r="I728" s="18"/>
      <c r="J728" s="18"/>
      <c r="K728" s="18"/>
    </row>
    <row r="729" spans="1:11" ht="15">
      <c r="A729" s="15">
        <v>709</v>
      </c>
      <c r="B729" s="16" t="s">
        <v>726</v>
      </c>
      <c r="C729" s="17">
        <f>VLOOKUP(A729,'[1]Pagamentos'!$A$2:$F$854,6,FALSE)</f>
        <v>14223.24</v>
      </c>
      <c r="D729" s="17">
        <f t="shared" si="22"/>
        <v>2844.648</v>
      </c>
      <c r="E729" s="17">
        <f t="shared" si="23"/>
        <v>11378.592</v>
      </c>
      <c r="F729" s="18"/>
      <c r="G729" s="18"/>
      <c r="H729" s="18"/>
      <c r="I729" s="18"/>
      <c r="J729" s="18"/>
      <c r="K729" s="18"/>
    </row>
    <row r="730" spans="1:11" ht="15">
      <c r="A730" s="15">
        <v>710</v>
      </c>
      <c r="B730" s="16" t="s">
        <v>727</v>
      </c>
      <c r="C730" s="17">
        <f>VLOOKUP(A730,'[1]Pagamentos'!$A$2:$F$854,6,FALSE)</f>
        <v>50070.11</v>
      </c>
      <c r="D730" s="17">
        <f t="shared" si="22"/>
        <v>10014.022</v>
      </c>
      <c r="E730" s="17">
        <f t="shared" si="23"/>
        <v>40056.088</v>
      </c>
      <c r="F730" s="18"/>
      <c r="G730" s="18"/>
      <c r="H730" s="18"/>
      <c r="I730" s="18"/>
      <c r="J730" s="18"/>
      <c r="K730" s="18"/>
    </row>
    <row r="731" spans="1:11" ht="15">
      <c r="A731" s="15">
        <v>711</v>
      </c>
      <c r="B731" s="16" t="s">
        <v>728</v>
      </c>
      <c r="C731" s="17">
        <f>VLOOKUP(A731,'[1]Pagamentos'!$A$2:$F$854,6,FALSE)</f>
        <v>16716.99</v>
      </c>
      <c r="D731" s="17">
        <f t="shared" si="22"/>
        <v>3343.3980000000006</v>
      </c>
      <c r="E731" s="17">
        <f t="shared" si="23"/>
        <v>13373.592</v>
      </c>
      <c r="F731" s="18"/>
      <c r="G731" s="18"/>
      <c r="H731" s="18"/>
      <c r="I731" s="18"/>
      <c r="J731" s="18"/>
      <c r="K731" s="18"/>
    </row>
    <row r="732" spans="1:11" ht="15">
      <c r="A732" s="15">
        <v>712</v>
      </c>
      <c r="B732" s="16" t="s">
        <v>729</v>
      </c>
      <c r="C732" s="17">
        <f>VLOOKUP(A732,'[1]Pagamentos'!$A$2:$F$854,6,FALSE)</f>
        <v>0</v>
      </c>
      <c r="D732" s="17">
        <f t="shared" si="22"/>
        <v>0</v>
      </c>
      <c r="E732" s="17">
        <f t="shared" si="23"/>
        <v>0</v>
      </c>
      <c r="F732" s="18"/>
      <c r="G732" s="18"/>
      <c r="H732" s="18"/>
      <c r="I732" s="18"/>
      <c r="J732" s="18"/>
      <c r="K732" s="18"/>
    </row>
    <row r="733" spans="1:11" ht="15">
      <c r="A733" s="15">
        <v>713</v>
      </c>
      <c r="B733" s="16" t="s">
        <v>730</v>
      </c>
      <c r="C733" s="17">
        <f>VLOOKUP(A733,'[1]Pagamentos'!$A$2:$F$854,6,FALSE)</f>
        <v>0</v>
      </c>
      <c r="D733" s="17">
        <f t="shared" si="22"/>
        <v>0</v>
      </c>
      <c r="E733" s="17">
        <f t="shared" si="23"/>
        <v>0</v>
      </c>
      <c r="F733" s="18"/>
      <c r="G733" s="18"/>
      <c r="H733" s="18"/>
      <c r="I733" s="18"/>
      <c r="J733" s="18"/>
      <c r="K733" s="18"/>
    </row>
    <row r="734" spans="1:11" ht="15">
      <c r="A734" s="15">
        <v>714</v>
      </c>
      <c r="B734" s="16" t="s">
        <v>731</v>
      </c>
      <c r="C734" s="17">
        <f>VLOOKUP(A734,'[1]Pagamentos'!$A$2:$F$854,6,FALSE)</f>
        <v>0</v>
      </c>
      <c r="D734" s="17">
        <f t="shared" si="22"/>
        <v>0</v>
      </c>
      <c r="E734" s="17">
        <f t="shared" si="23"/>
        <v>0</v>
      </c>
      <c r="F734" s="18"/>
      <c r="G734" s="18"/>
      <c r="H734" s="18"/>
      <c r="I734" s="18"/>
      <c r="J734" s="18"/>
      <c r="K734" s="18"/>
    </row>
    <row r="735" spans="1:11" ht="15">
      <c r="A735" s="15">
        <v>715</v>
      </c>
      <c r="B735" s="16" t="s">
        <v>732</v>
      </c>
      <c r="C735" s="17">
        <f>VLOOKUP(A735,'[1]Pagamentos'!$A$2:$F$854,6,FALSE)</f>
        <v>5947.92</v>
      </c>
      <c r="D735" s="17">
        <f t="shared" si="22"/>
        <v>1189.584</v>
      </c>
      <c r="E735" s="17">
        <f t="shared" si="23"/>
        <v>4758.336</v>
      </c>
      <c r="F735" s="18"/>
      <c r="G735" s="18"/>
      <c r="H735" s="18"/>
      <c r="I735" s="18"/>
      <c r="J735" s="18"/>
      <c r="K735" s="18"/>
    </row>
    <row r="736" spans="1:11" ht="15">
      <c r="A736" s="15">
        <v>716</v>
      </c>
      <c r="B736" s="16" t="s">
        <v>733</v>
      </c>
      <c r="C736" s="17">
        <f>VLOOKUP(A736,'[1]Pagamentos'!$A$2:$F$854,6,FALSE)</f>
        <v>0</v>
      </c>
      <c r="D736" s="17">
        <f t="shared" si="22"/>
        <v>0</v>
      </c>
      <c r="E736" s="17">
        <f t="shared" si="23"/>
        <v>0</v>
      </c>
      <c r="F736" s="18"/>
      <c r="G736" s="18"/>
      <c r="H736" s="18"/>
      <c r="I736" s="18"/>
      <c r="J736" s="18"/>
      <c r="K736" s="18"/>
    </row>
    <row r="737" spans="1:11" ht="15">
      <c r="A737" s="15">
        <v>717</v>
      </c>
      <c r="B737" s="16" t="s">
        <v>734</v>
      </c>
      <c r="C737" s="17">
        <f>VLOOKUP(A737,'[1]Pagamentos'!$A$2:$F$854,6,FALSE)</f>
        <v>10109.12</v>
      </c>
      <c r="D737" s="17">
        <f t="shared" si="22"/>
        <v>2021.8240000000003</v>
      </c>
      <c r="E737" s="17">
        <f t="shared" si="23"/>
        <v>8087.296</v>
      </c>
      <c r="F737" s="18"/>
      <c r="G737" s="18"/>
      <c r="H737" s="18"/>
      <c r="I737" s="18"/>
      <c r="J737" s="18"/>
      <c r="K737" s="18"/>
    </row>
    <row r="738" spans="1:11" ht="15">
      <c r="A738" s="15">
        <v>718</v>
      </c>
      <c r="B738" s="16" t="s">
        <v>735</v>
      </c>
      <c r="C738" s="17">
        <f>VLOOKUP(A738,'[1]Pagamentos'!$A$2:$F$854,6,FALSE)</f>
        <v>12891.08</v>
      </c>
      <c r="D738" s="17">
        <f t="shared" si="22"/>
        <v>2578.2160000000003</v>
      </c>
      <c r="E738" s="17">
        <f t="shared" si="23"/>
        <v>10312.864</v>
      </c>
      <c r="F738" s="18"/>
      <c r="G738" s="18"/>
      <c r="H738" s="18"/>
      <c r="I738" s="18"/>
      <c r="J738" s="18"/>
      <c r="K738" s="18"/>
    </row>
    <row r="739" spans="1:11" ht="15">
      <c r="A739" s="15">
        <v>719</v>
      </c>
      <c r="B739" s="16" t="s">
        <v>736</v>
      </c>
      <c r="C739" s="17">
        <f>VLOOKUP(A739,'[1]Pagamentos'!$A$2:$F$854,6,FALSE)</f>
        <v>6699.19</v>
      </c>
      <c r="D739" s="17">
        <f t="shared" si="22"/>
        <v>1339.838</v>
      </c>
      <c r="E739" s="17">
        <f t="shared" si="23"/>
        <v>5359.352</v>
      </c>
      <c r="F739" s="18"/>
      <c r="G739" s="18"/>
      <c r="H739" s="18"/>
      <c r="I739" s="18"/>
      <c r="J739" s="18"/>
      <c r="K739" s="18"/>
    </row>
    <row r="740" spans="1:11" ht="15">
      <c r="A740" s="15">
        <v>720</v>
      </c>
      <c r="B740" s="16" t="s">
        <v>737</v>
      </c>
      <c r="C740" s="17">
        <f>VLOOKUP(A740,'[1]Pagamentos'!$A$2:$F$854,6,FALSE)</f>
        <v>72733.5</v>
      </c>
      <c r="D740" s="17">
        <f t="shared" si="22"/>
        <v>14546.7</v>
      </c>
      <c r="E740" s="17">
        <f t="shared" si="23"/>
        <v>58186.8</v>
      </c>
      <c r="F740" s="18"/>
      <c r="G740" s="18"/>
      <c r="H740" s="18"/>
      <c r="I740" s="18"/>
      <c r="J740" s="18"/>
      <c r="K740" s="18"/>
    </row>
    <row r="741" spans="1:11" ht="15">
      <c r="A741" s="15">
        <v>721</v>
      </c>
      <c r="B741" s="16" t="s">
        <v>738</v>
      </c>
      <c r="C741" s="17">
        <f>VLOOKUP(A741,'[1]Pagamentos'!$A$2:$F$854,6,FALSE)</f>
        <v>13559.76</v>
      </c>
      <c r="D741" s="17">
        <f t="shared" si="22"/>
        <v>2711.952</v>
      </c>
      <c r="E741" s="17">
        <f t="shared" si="23"/>
        <v>10847.808</v>
      </c>
      <c r="F741" s="18"/>
      <c r="G741" s="18"/>
      <c r="H741" s="18"/>
      <c r="I741" s="18"/>
      <c r="J741" s="18"/>
      <c r="K741" s="18"/>
    </row>
    <row r="742" spans="1:11" ht="15">
      <c r="A742" s="15">
        <v>722</v>
      </c>
      <c r="B742" s="16" t="s">
        <v>739</v>
      </c>
      <c r="C742" s="17">
        <f>VLOOKUP(A742,'[1]Pagamentos'!$A$2:$F$854,6,FALSE)</f>
        <v>4536.42</v>
      </c>
      <c r="D742" s="17">
        <f t="shared" si="22"/>
        <v>907.2840000000001</v>
      </c>
      <c r="E742" s="17">
        <f t="shared" si="23"/>
        <v>3629.136</v>
      </c>
      <c r="F742" s="18"/>
      <c r="G742" s="18"/>
      <c r="H742" s="18"/>
      <c r="I742" s="18"/>
      <c r="J742" s="18"/>
      <c r="K742" s="18"/>
    </row>
    <row r="743" spans="1:11" ht="15">
      <c r="A743" s="15">
        <v>723</v>
      </c>
      <c r="B743" s="16" t="s">
        <v>740</v>
      </c>
      <c r="C743" s="17">
        <f>VLOOKUP(A743,'[1]Pagamentos'!$A$2:$F$854,6,FALSE)</f>
        <v>45772.09</v>
      </c>
      <c r="D743" s="17">
        <f t="shared" si="22"/>
        <v>9154.418</v>
      </c>
      <c r="E743" s="17">
        <f t="shared" si="23"/>
        <v>36617.672</v>
      </c>
      <c r="F743" s="18"/>
      <c r="G743" s="18"/>
      <c r="H743" s="18"/>
      <c r="I743" s="18"/>
      <c r="J743" s="18"/>
      <c r="K743" s="18"/>
    </row>
    <row r="744" spans="1:11" ht="15">
      <c r="A744" s="15">
        <v>724</v>
      </c>
      <c r="B744" s="16" t="s">
        <v>741</v>
      </c>
      <c r="C744" s="17">
        <f>VLOOKUP(A744,'[1]Pagamentos'!$A$2:$F$854,6,FALSE)</f>
        <v>11085.05</v>
      </c>
      <c r="D744" s="17">
        <f t="shared" si="22"/>
        <v>2217.0099999999998</v>
      </c>
      <c r="E744" s="17">
        <f t="shared" si="23"/>
        <v>8868.039999999999</v>
      </c>
      <c r="F744" s="18"/>
      <c r="G744" s="18"/>
      <c r="H744" s="18"/>
      <c r="I744" s="18"/>
      <c r="J744" s="18"/>
      <c r="K744" s="18"/>
    </row>
    <row r="745" spans="1:11" ht="15">
      <c r="A745" s="15">
        <v>725</v>
      </c>
      <c r="B745" s="16" t="s">
        <v>742</v>
      </c>
      <c r="C745" s="17">
        <f>VLOOKUP(A745,'[1]Pagamentos'!$A$2:$F$854,6,FALSE)</f>
        <v>0</v>
      </c>
      <c r="D745" s="17">
        <f t="shared" si="22"/>
        <v>0</v>
      </c>
      <c r="E745" s="17">
        <f t="shared" si="23"/>
        <v>0</v>
      </c>
      <c r="F745" s="18"/>
      <c r="G745" s="18"/>
      <c r="H745" s="18"/>
      <c r="I745" s="18"/>
      <c r="J745" s="18"/>
      <c r="K745" s="18"/>
    </row>
    <row r="746" spans="1:11" ht="15">
      <c r="A746" s="15">
        <v>727</v>
      </c>
      <c r="B746" s="16" t="s">
        <v>743</v>
      </c>
      <c r="C746" s="17">
        <f>VLOOKUP(A746,'[1]Pagamentos'!$A$2:$F$854,6,FALSE)</f>
        <v>7081.75</v>
      </c>
      <c r="D746" s="17">
        <f t="shared" si="22"/>
        <v>1416.3500000000001</v>
      </c>
      <c r="E746" s="17">
        <f t="shared" si="23"/>
        <v>5665.4</v>
      </c>
      <c r="F746" s="18"/>
      <c r="G746" s="18"/>
      <c r="H746" s="18"/>
      <c r="I746" s="18"/>
      <c r="J746" s="18"/>
      <c r="K746" s="18"/>
    </row>
    <row r="747" spans="1:11" ht="15">
      <c r="A747" s="15">
        <v>728</v>
      </c>
      <c r="B747" s="16" t="s">
        <v>744</v>
      </c>
      <c r="C747" s="17">
        <f>VLOOKUP(A747,'[1]Pagamentos'!$A$2:$F$854,6,FALSE)</f>
        <v>62876.27</v>
      </c>
      <c r="D747" s="17">
        <f t="shared" si="22"/>
        <v>12575.254</v>
      </c>
      <c r="E747" s="17">
        <f t="shared" si="23"/>
        <v>50301.015999999996</v>
      </c>
      <c r="F747" s="18"/>
      <c r="G747" s="18"/>
      <c r="H747" s="18"/>
      <c r="I747" s="18"/>
      <c r="J747" s="18"/>
      <c r="K747" s="18"/>
    </row>
    <row r="748" spans="1:11" ht="15">
      <c r="A748" s="15">
        <v>729</v>
      </c>
      <c r="B748" s="16" t="s">
        <v>745</v>
      </c>
      <c r="C748" s="17">
        <f>VLOOKUP(A748,'[1]Pagamentos'!$A$2:$F$854,6,FALSE)</f>
        <v>0</v>
      </c>
      <c r="D748" s="17">
        <f t="shared" si="22"/>
        <v>0</v>
      </c>
      <c r="E748" s="17">
        <f t="shared" si="23"/>
        <v>0</v>
      </c>
      <c r="F748" s="18"/>
      <c r="G748" s="18"/>
      <c r="H748" s="18"/>
      <c r="I748" s="18"/>
      <c r="J748" s="18"/>
      <c r="K748" s="18"/>
    </row>
    <row r="749" spans="1:11" ht="15">
      <c r="A749" s="15">
        <v>731</v>
      </c>
      <c r="B749" s="16" t="s">
        <v>746</v>
      </c>
      <c r="C749" s="17">
        <f>VLOOKUP(A749,'[1]Pagamentos'!$A$2:$F$854,6,FALSE)</f>
        <v>8672.16</v>
      </c>
      <c r="D749" s="17">
        <f t="shared" si="22"/>
        <v>1734.432</v>
      </c>
      <c r="E749" s="17">
        <f t="shared" si="23"/>
        <v>6937.728</v>
      </c>
      <c r="F749" s="18"/>
      <c r="G749" s="18"/>
      <c r="H749" s="18"/>
      <c r="I749" s="18"/>
      <c r="J749" s="18"/>
      <c r="K749" s="18"/>
    </row>
    <row r="750" spans="1:11" ht="15">
      <c r="A750" s="15">
        <v>732</v>
      </c>
      <c r="B750" s="16" t="s">
        <v>747</v>
      </c>
      <c r="C750" s="17">
        <f>VLOOKUP(A750,'[1]Pagamentos'!$A$2:$F$854,6,FALSE)</f>
        <v>10993.71</v>
      </c>
      <c r="D750" s="17">
        <f t="shared" si="22"/>
        <v>2198.7419999999997</v>
      </c>
      <c r="E750" s="17">
        <f t="shared" si="23"/>
        <v>8794.967999999999</v>
      </c>
      <c r="F750" s="18"/>
      <c r="G750" s="18"/>
      <c r="H750" s="18"/>
      <c r="I750" s="18"/>
      <c r="J750" s="18"/>
      <c r="K750" s="18"/>
    </row>
    <row r="751" spans="1:11" ht="15">
      <c r="A751" s="15">
        <v>733</v>
      </c>
      <c r="B751" s="16" t="s">
        <v>748</v>
      </c>
      <c r="C751" s="17">
        <f>VLOOKUP(A751,'[1]Pagamentos'!$A$2:$F$854,6,FALSE)</f>
        <v>0</v>
      </c>
      <c r="D751" s="17">
        <f t="shared" si="22"/>
        <v>0</v>
      </c>
      <c r="E751" s="17">
        <f t="shared" si="23"/>
        <v>0</v>
      </c>
      <c r="F751" s="18"/>
      <c r="G751" s="18"/>
      <c r="H751" s="18"/>
      <c r="I751" s="18"/>
      <c r="J751" s="18"/>
      <c r="K751" s="18"/>
    </row>
    <row r="752" spans="1:11" ht="15">
      <c r="A752" s="15">
        <v>734</v>
      </c>
      <c r="B752" s="16" t="s">
        <v>749</v>
      </c>
      <c r="C752" s="17">
        <f>VLOOKUP(A752,'[1]Pagamentos'!$A$2:$F$854,6,FALSE)</f>
        <v>10899.32</v>
      </c>
      <c r="D752" s="17">
        <f t="shared" si="22"/>
        <v>2179.864</v>
      </c>
      <c r="E752" s="17">
        <f t="shared" si="23"/>
        <v>8719.456</v>
      </c>
      <c r="F752" s="18"/>
      <c r="G752" s="18"/>
      <c r="H752" s="18"/>
      <c r="I752" s="18"/>
      <c r="J752" s="18"/>
      <c r="K752" s="18"/>
    </row>
    <row r="753" spans="1:11" ht="15">
      <c r="A753" s="15">
        <v>736</v>
      </c>
      <c r="B753" s="16" t="s">
        <v>750</v>
      </c>
      <c r="C753" s="17">
        <f>VLOOKUP(A753,'[1]Pagamentos'!$A$2:$F$854,6,FALSE)</f>
        <v>9174.65</v>
      </c>
      <c r="D753" s="17">
        <f t="shared" si="22"/>
        <v>1834.93</v>
      </c>
      <c r="E753" s="17">
        <f t="shared" si="23"/>
        <v>7339.719999999999</v>
      </c>
      <c r="F753" s="18"/>
      <c r="G753" s="18"/>
      <c r="H753" s="18"/>
      <c r="I753" s="18"/>
      <c r="J753" s="18"/>
      <c r="K753" s="18"/>
    </row>
    <row r="754" spans="1:11" ht="15">
      <c r="A754" s="15">
        <v>737</v>
      </c>
      <c r="B754" s="16" t="s">
        <v>751</v>
      </c>
      <c r="C754" s="17">
        <f>VLOOKUP(A754,'[1]Pagamentos'!$A$2:$F$854,6,FALSE)</f>
        <v>0</v>
      </c>
      <c r="D754" s="17">
        <f t="shared" si="22"/>
        <v>0</v>
      </c>
      <c r="E754" s="17">
        <f t="shared" si="23"/>
        <v>0</v>
      </c>
      <c r="F754" s="18"/>
      <c r="G754" s="18"/>
      <c r="H754" s="18"/>
      <c r="I754" s="18"/>
      <c r="J754" s="18"/>
      <c r="K754" s="18"/>
    </row>
    <row r="755" spans="1:11" ht="15">
      <c r="A755" s="15">
        <v>738</v>
      </c>
      <c r="B755" s="16" t="s">
        <v>752</v>
      </c>
      <c r="C755" s="17">
        <f>VLOOKUP(A755,'[1]Pagamentos'!$A$2:$F$854,6,FALSE)</f>
        <v>0</v>
      </c>
      <c r="D755" s="17">
        <f t="shared" si="22"/>
        <v>0</v>
      </c>
      <c r="E755" s="17">
        <f t="shared" si="23"/>
        <v>0</v>
      </c>
      <c r="F755" s="18"/>
      <c r="G755" s="18"/>
      <c r="H755" s="18"/>
      <c r="I755" s="18"/>
      <c r="J755" s="18"/>
      <c r="K755" s="18"/>
    </row>
    <row r="756" spans="1:11" ht="15">
      <c r="A756" s="15">
        <v>739</v>
      </c>
      <c r="B756" s="16" t="s">
        <v>753</v>
      </c>
      <c r="C756" s="17">
        <f>VLOOKUP(A756,'[1]Pagamentos'!$A$2:$F$854,6,FALSE)</f>
        <v>0</v>
      </c>
      <c r="D756" s="17">
        <f t="shared" si="22"/>
        <v>0</v>
      </c>
      <c r="E756" s="17">
        <f t="shared" si="23"/>
        <v>0</v>
      </c>
      <c r="F756" s="18"/>
      <c r="G756" s="18"/>
      <c r="H756" s="18"/>
      <c r="I756" s="18"/>
      <c r="J756" s="18"/>
      <c r="K756" s="18"/>
    </row>
    <row r="757" spans="1:11" ht="15">
      <c r="A757" s="15">
        <v>740</v>
      </c>
      <c r="B757" s="16" t="s">
        <v>754</v>
      </c>
      <c r="C757" s="17">
        <f>VLOOKUP(A757,'[1]Pagamentos'!$A$2:$F$854,6,FALSE)</f>
        <v>0</v>
      </c>
      <c r="D757" s="17">
        <f t="shared" si="22"/>
        <v>0</v>
      </c>
      <c r="E757" s="17">
        <f t="shared" si="23"/>
        <v>0</v>
      </c>
      <c r="F757" s="18"/>
      <c r="G757" s="18"/>
      <c r="H757" s="18"/>
      <c r="I757" s="18"/>
      <c r="J757" s="18"/>
      <c r="K757" s="18"/>
    </row>
    <row r="758" spans="1:11" ht="15">
      <c r="A758" s="15">
        <v>741</v>
      </c>
      <c r="B758" s="16" t="s">
        <v>755</v>
      </c>
      <c r="C758" s="17">
        <f>VLOOKUP(A758,'[1]Pagamentos'!$A$2:$F$854,6,FALSE)</f>
        <v>21603.35</v>
      </c>
      <c r="D758" s="17">
        <f t="shared" si="22"/>
        <v>4320.67</v>
      </c>
      <c r="E758" s="17">
        <f t="shared" si="23"/>
        <v>17282.68</v>
      </c>
      <c r="F758" s="18"/>
      <c r="G758" s="18"/>
      <c r="H758" s="18"/>
      <c r="I758" s="18"/>
      <c r="J758" s="18"/>
      <c r="K758" s="18"/>
    </row>
    <row r="759" spans="1:11" ht="15">
      <c r="A759" s="15">
        <v>742</v>
      </c>
      <c r="B759" s="16" t="s">
        <v>756</v>
      </c>
      <c r="C759" s="17">
        <f>VLOOKUP(A759,'[1]Pagamentos'!$A$2:$F$854,6,FALSE)</f>
        <v>49536.04</v>
      </c>
      <c r="D759" s="17">
        <f t="shared" si="22"/>
        <v>9907.208</v>
      </c>
      <c r="E759" s="17">
        <f t="shared" si="23"/>
        <v>39628.832</v>
      </c>
      <c r="F759" s="18"/>
      <c r="G759" s="18"/>
      <c r="H759" s="18"/>
      <c r="I759" s="18"/>
      <c r="J759" s="18"/>
      <c r="K759" s="18"/>
    </row>
    <row r="760" spans="1:11" ht="15">
      <c r="A760" s="15">
        <v>743</v>
      </c>
      <c r="B760" s="16" t="s">
        <v>757</v>
      </c>
      <c r="C760" s="17">
        <f>VLOOKUP(A760,'[1]Pagamentos'!$A$2:$F$854,6,FALSE)</f>
        <v>0</v>
      </c>
      <c r="D760" s="17">
        <f t="shared" si="22"/>
        <v>0</v>
      </c>
      <c r="E760" s="17">
        <f t="shared" si="23"/>
        <v>0</v>
      </c>
      <c r="F760" s="18"/>
      <c r="G760" s="18"/>
      <c r="H760" s="18"/>
      <c r="I760" s="18"/>
      <c r="J760" s="18"/>
      <c r="K760" s="18"/>
    </row>
    <row r="761" spans="1:11" ht="15">
      <c r="A761" s="15">
        <v>744</v>
      </c>
      <c r="B761" s="16" t="s">
        <v>758</v>
      </c>
      <c r="C761" s="17">
        <f>VLOOKUP(A761,'[1]Pagamentos'!$A$2:$F$854,6,FALSE)</f>
        <v>0</v>
      </c>
      <c r="D761" s="17">
        <f t="shared" si="22"/>
        <v>0</v>
      </c>
      <c r="E761" s="17">
        <f t="shared" si="23"/>
        <v>0</v>
      </c>
      <c r="F761" s="18"/>
      <c r="G761" s="18"/>
      <c r="H761" s="18"/>
      <c r="I761" s="18"/>
      <c r="J761" s="18"/>
      <c r="K761" s="18"/>
    </row>
    <row r="762" spans="1:11" ht="15">
      <c r="A762" s="15">
        <v>745</v>
      </c>
      <c r="B762" s="16" t="s">
        <v>759</v>
      </c>
      <c r="C762" s="17">
        <f>VLOOKUP(A762,'[1]Pagamentos'!$A$2:$F$854,6,FALSE)</f>
        <v>0</v>
      </c>
      <c r="D762" s="17">
        <f t="shared" si="22"/>
        <v>0</v>
      </c>
      <c r="E762" s="17">
        <f t="shared" si="23"/>
        <v>0</v>
      </c>
      <c r="F762" s="18"/>
      <c r="G762" s="18"/>
      <c r="H762" s="18"/>
      <c r="I762" s="18"/>
      <c r="J762" s="18"/>
      <c r="K762" s="18"/>
    </row>
    <row r="763" spans="1:11" ht="15">
      <c r="A763" s="15">
        <v>746</v>
      </c>
      <c r="B763" s="16" t="s">
        <v>760</v>
      </c>
      <c r="C763" s="17">
        <f>VLOOKUP(A763,'[1]Pagamentos'!$A$2:$F$854,6,FALSE)</f>
        <v>0</v>
      </c>
      <c r="D763" s="17">
        <f t="shared" si="22"/>
        <v>0</v>
      </c>
      <c r="E763" s="17">
        <f t="shared" si="23"/>
        <v>0</v>
      </c>
      <c r="F763" s="18"/>
      <c r="G763" s="18"/>
      <c r="H763" s="18"/>
      <c r="I763" s="18"/>
      <c r="J763" s="18"/>
      <c r="K763" s="18"/>
    </row>
    <row r="764" spans="1:11" ht="15">
      <c r="A764" s="15">
        <v>747</v>
      </c>
      <c r="B764" s="16" t="s">
        <v>761</v>
      </c>
      <c r="C764" s="17">
        <f>VLOOKUP(A764,'[1]Pagamentos'!$A$2:$F$854,6,FALSE)</f>
        <v>0</v>
      </c>
      <c r="D764" s="17">
        <f t="shared" si="22"/>
        <v>0</v>
      </c>
      <c r="E764" s="17">
        <f t="shared" si="23"/>
        <v>0</v>
      </c>
      <c r="F764" s="18"/>
      <c r="G764" s="18"/>
      <c r="H764" s="18"/>
      <c r="I764" s="18"/>
      <c r="J764" s="18"/>
      <c r="K764" s="18"/>
    </row>
    <row r="765" spans="1:11" ht="15">
      <c r="A765" s="15">
        <v>750</v>
      </c>
      <c r="B765" s="16" t="s">
        <v>762</v>
      </c>
      <c r="C765" s="17">
        <f>VLOOKUP(A765,'[1]Pagamentos'!$A$2:$F$854,6,FALSE)</f>
        <v>0</v>
      </c>
      <c r="D765" s="17">
        <f t="shared" si="22"/>
        <v>0</v>
      </c>
      <c r="E765" s="17">
        <f t="shared" si="23"/>
        <v>0</v>
      </c>
      <c r="F765" s="18"/>
      <c r="G765" s="18"/>
      <c r="H765" s="18"/>
      <c r="I765" s="18"/>
      <c r="J765" s="18"/>
      <c r="K765" s="18"/>
    </row>
    <row r="766" spans="1:11" ht="15">
      <c r="A766" s="15">
        <v>751</v>
      </c>
      <c r="B766" s="16" t="s">
        <v>763</v>
      </c>
      <c r="C766" s="17">
        <f>VLOOKUP(A766,'[1]Pagamentos'!$A$2:$F$854,6,FALSE)</f>
        <v>0</v>
      </c>
      <c r="D766" s="17">
        <f t="shared" si="22"/>
        <v>0</v>
      </c>
      <c r="E766" s="17">
        <f t="shared" si="23"/>
        <v>0</v>
      </c>
      <c r="F766" s="18"/>
      <c r="G766" s="18"/>
      <c r="H766" s="18"/>
      <c r="I766" s="18"/>
      <c r="J766" s="18"/>
      <c r="K766" s="18"/>
    </row>
    <row r="767" spans="1:11" ht="15">
      <c r="A767" s="15">
        <v>754</v>
      </c>
      <c r="B767" s="16" t="s">
        <v>764</v>
      </c>
      <c r="C767" s="17">
        <f>VLOOKUP(A767,'[1]Pagamentos'!$A$2:$F$854,6,FALSE)</f>
        <v>0</v>
      </c>
      <c r="D767" s="17">
        <f t="shared" si="22"/>
        <v>0</v>
      </c>
      <c r="E767" s="17">
        <f t="shared" si="23"/>
        <v>0</v>
      </c>
      <c r="F767" s="18"/>
      <c r="G767" s="18"/>
      <c r="H767" s="18"/>
      <c r="I767" s="18"/>
      <c r="J767" s="18"/>
      <c r="K767" s="18"/>
    </row>
    <row r="768" spans="1:11" ht="15">
      <c r="A768" s="15">
        <v>756</v>
      </c>
      <c r="B768" s="16" t="s">
        <v>765</v>
      </c>
      <c r="C768" s="17">
        <f>VLOOKUP(A768,'[1]Pagamentos'!$A$2:$F$854,6,FALSE)</f>
        <v>9382.32</v>
      </c>
      <c r="D768" s="17">
        <f t="shared" si="22"/>
        <v>1876.464</v>
      </c>
      <c r="E768" s="17">
        <f t="shared" si="23"/>
        <v>7505.856</v>
      </c>
      <c r="F768" s="18"/>
      <c r="G768" s="18"/>
      <c r="H768" s="18"/>
      <c r="I768" s="18"/>
      <c r="J768" s="18"/>
      <c r="K768" s="18"/>
    </row>
    <row r="769" spans="1:11" ht="15">
      <c r="A769" s="15">
        <v>757</v>
      </c>
      <c r="B769" s="16" t="s">
        <v>766</v>
      </c>
      <c r="C769" s="17">
        <f>VLOOKUP(A769,'[1]Pagamentos'!$A$2:$F$854,6,FALSE)</f>
        <v>8718.61</v>
      </c>
      <c r="D769" s="17">
        <f t="shared" si="22"/>
        <v>1743.7220000000002</v>
      </c>
      <c r="E769" s="17">
        <f t="shared" si="23"/>
        <v>6974.888000000001</v>
      </c>
      <c r="F769" s="18"/>
      <c r="G769" s="18"/>
      <c r="H769" s="18"/>
      <c r="I769" s="18"/>
      <c r="J769" s="18"/>
      <c r="K769" s="18"/>
    </row>
    <row r="770" spans="1:11" ht="15">
      <c r="A770" s="15">
        <v>758</v>
      </c>
      <c r="B770" s="16" t="s">
        <v>767</v>
      </c>
      <c r="C770" s="17">
        <f>VLOOKUP(A770,'[1]Pagamentos'!$A$2:$F$854,6,FALSE)</f>
        <v>0</v>
      </c>
      <c r="D770" s="17">
        <f t="shared" si="22"/>
        <v>0</v>
      </c>
      <c r="E770" s="17">
        <f t="shared" si="23"/>
        <v>0</v>
      </c>
      <c r="F770" s="18"/>
      <c r="G770" s="18"/>
      <c r="H770" s="18"/>
      <c r="I770" s="18"/>
      <c r="J770" s="18"/>
      <c r="K770" s="18"/>
    </row>
    <row r="771" spans="1:11" ht="15">
      <c r="A771" s="15">
        <v>760</v>
      </c>
      <c r="B771" s="16" t="s">
        <v>768</v>
      </c>
      <c r="C771" s="17">
        <f>VLOOKUP(A771,'[1]Pagamentos'!$A$2:$F$854,6,FALSE)</f>
        <v>11703.4</v>
      </c>
      <c r="D771" s="17">
        <f t="shared" si="22"/>
        <v>2340.68</v>
      </c>
      <c r="E771" s="17">
        <f t="shared" si="23"/>
        <v>9362.72</v>
      </c>
      <c r="F771" s="18"/>
      <c r="G771" s="18"/>
      <c r="H771" s="18"/>
      <c r="I771" s="18"/>
      <c r="J771" s="18"/>
      <c r="K771" s="18"/>
    </row>
    <row r="772" spans="1:11" ht="15">
      <c r="A772" s="15">
        <v>761</v>
      </c>
      <c r="B772" s="16" t="s">
        <v>769</v>
      </c>
      <c r="C772" s="17">
        <f>VLOOKUP(A772,'[1]Pagamentos'!$A$2:$F$854,6,FALSE)</f>
        <v>7770.4</v>
      </c>
      <c r="D772" s="17">
        <f t="shared" si="22"/>
        <v>1554.08</v>
      </c>
      <c r="E772" s="17">
        <f t="shared" si="23"/>
        <v>6216.32</v>
      </c>
      <c r="F772" s="18"/>
      <c r="G772" s="18"/>
      <c r="H772" s="18"/>
      <c r="I772" s="18"/>
      <c r="J772" s="18"/>
      <c r="K772" s="18"/>
    </row>
    <row r="773" spans="1:11" ht="15">
      <c r="A773" s="15">
        <v>763</v>
      </c>
      <c r="B773" s="16" t="s">
        <v>770</v>
      </c>
      <c r="C773" s="17">
        <f>VLOOKUP(A773,'[1]Pagamentos'!$A$2:$F$854,6,FALSE)</f>
        <v>0</v>
      </c>
      <c r="D773" s="17">
        <f t="shared" si="22"/>
        <v>0</v>
      </c>
      <c r="E773" s="17">
        <f t="shared" si="23"/>
        <v>0</v>
      </c>
      <c r="F773" s="18"/>
      <c r="G773" s="18"/>
      <c r="H773" s="18"/>
      <c r="I773" s="18"/>
      <c r="J773" s="18"/>
      <c r="K773" s="18"/>
    </row>
    <row r="774" spans="1:11" ht="15">
      <c r="A774" s="15">
        <v>766</v>
      </c>
      <c r="B774" s="16" t="s">
        <v>771</v>
      </c>
      <c r="C774" s="17">
        <f>VLOOKUP(A774,'[1]Pagamentos'!$A$2:$F$854,6,FALSE)</f>
        <v>11803.55</v>
      </c>
      <c r="D774" s="17">
        <f t="shared" si="22"/>
        <v>2360.71</v>
      </c>
      <c r="E774" s="17">
        <f t="shared" si="23"/>
        <v>9442.84</v>
      </c>
      <c r="F774" s="18"/>
      <c r="G774" s="18"/>
      <c r="H774" s="18"/>
      <c r="I774" s="18"/>
      <c r="J774" s="18"/>
      <c r="K774" s="18"/>
    </row>
    <row r="775" spans="1:11" ht="15">
      <c r="A775" s="15">
        <v>767</v>
      </c>
      <c r="B775" s="16" t="s">
        <v>772</v>
      </c>
      <c r="C775" s="17">
        <f>VLOOKUP(A775,'[1]Pagamentos'!$A$2:$F$854,6,FALSE)</f>
        <v>0</v>
      </c>
      <c r="D775" s="17">
        <f t="shared" si="22"/>
        <v>0</v>
      </c>
      <c r="E775" s="17">
        <f t="shared" si="23"/>
        <v>0</v>
      </c>
      <c r="F775" s="18"/>
      <c r="G775" s="18"/>
      <c r="H775" s="18"/>
      <c r="I775" s="18"/>
      <c r="J775" s="18"/>
      <c r="K775" s="18"/>
    </row>
    <row r="776" spans="1:11" ht="15">
      <c r="A776" s="15">
        <v>768</v>
      </c>
      <c r="B776" s="16" t="s">
        <v>773</v>
      </c>
      <c r="C776" s="17">
        <f>VLOOKUP(A776,'[1]Pagamentos'!$A$2:$F$854,6,FALSE)</f>
        <v>0</v>
      </c>
      <c r="D776" s="17">
        <f t="shared" si="22"/>
        <v>0</v>
      </c>
      <c r="E776" s="17">
        <f t="shared" si="23"/>
        <v>0</v>
      </c>
      <c r="F776" s="18"/>
      <c r="G776" s="18"/>
      <c r="H776" s="18"/>
      <c r="I776" s="18"/>
      <c r="J776" s="18"/>
      <c r="K776" s="18"/>
    </row>
    <row r="777" spans="1:11" ht="15">
      <c r="A777" s="15">
        <v>769</v>
      </c>
      <c r="B777" s="16" t="s">
        <v>774</v>
      </c>
      <c r="C777" s="17">
        <f>VLOOKUP(A777,'[1]Pagamentos'!$A$2:$F$854,6,FALSE)</f>
        <v>9218.05</v>
      </c>
      <c r="D777" s="17">
        <f t="shared" si="22"/>
        <v>1843.61</v>
      </c>
      <c r="E777" s="17">
        <f t="shared" si="23"/>
        <v>7374.44</v>
      </c>
      <c r="F777" s="18"/>
      <c r="G777" s="18"/>
      <c r="H777" s="18"/>
      <c r="I777" s="18"/>
      <c r="J777" s="18"/>
      <c r="K777" s="18"/>
    </row>
    <row r="778" spans="1:11" ht="15">
      <c r="A778" s="15">
        <v>770</v>
      </c>
      <c r="B778" s="16" t="s">
        <v>775</v>
      </c>
      <c r="C778" s="17">
        <f>VLOOKUP(A778,'[1]Pagamentos'!$A$2:$F$854,6,FALSE)</f>
        <v>0</v>
      </c>
      <c r="D778" s="17">
        <f t="shared" si="22"/>
        <v>0</v>
      </c>
      <c r="E778" s="17">
        <f t="shared" si="23"/>
        <v>0</v>
      </c>
      <c r="F778" s="18"/>
      <c r="G778" s="18"/>
      <c r="H778" s="18"/>
      <c r="I778" s="18"/>
      <c r="J778" s="18"/>
      <c r="K778" s="18"/>
    </row>
    <row r="779" spans="1:11" ht="15">
      <c r="A779" s="15">
        <v>771</v>
      </c>
      <c r="B779" s="16" t="s">
        <v>776</v>
      </c>
      <c r="C779" s="17">
        <f>VLOOKUP(A779,'[1]Pagamentos'!$A$2:$F$854,6,FALSE)</f>
        <v>53210.48</v>
      </c>
      <c r="D779" s="17">
        <f t="shared" si="22"/>
        <v>10642.096000000001</v>
      </c>
      <c r="E779" s="17">
        <f t="shared" si="23"/>
        <v>42568.384000000005</v>
      </c>
      <c r="F779" s="18"/>
      <c r="G779" s="18"/>
      <c r="H779" s="18"/>
      <c r="I779" s="18"/>
      <c r="J779" s="18"/>
      <c r="K779" s="18"/>
    </row>
    <row r="780" spans="1:11" ht="15">
      <c r="A780" s="15">
        <v>772</v>
      </c>
      <c r="B780" s="16" t="s">
        <v>777</v>
      </c>
      <c r="C780" s="17">
        <f>VLOOKUP(A780,'[1]Pagamentos'!$A$2:$F$854,6,FALSE)</f>
        <v>0</v>
      </c>
      <c r="D780" s="17">
        <f t="shared" si="22"/>
        <v>0</v>
      </c>
      <c r="E780" s="17">
        <f t="shared" si="23"/>
        <v>0</v>
      </c>
      <c r="F780" s="18"/>
      <c r="G780" s="18"/>
      <c r="H780" s="18"/>
      <c r="I780" s="18"/>
      <c r="J780" s="18"/>
      <c r="K780" s="18"/>
    </row>
    <row r="781" spans="1:11" ht="15">
      <c r="A781" s="15">
        <v>773</v>
      </c>
      <c r="B781" s="16" t="s">
        <v>778</v>
      </c>
      <c r="C781" s="17">
        <f>VLOOKUP(A781,'[1]Pagamentos'!$A$2:$F$854,6,FALSE)</f>
        <v>0</v>
      </c>
      <c r="D781" s="17">
        <f t="shared" si="22"/>
        <v>0</v>
      </c>
      <c r="E781" s="17">
        <f t="shared" si="23"/>
        <v>0</v>
      </c>
      <c r="F781" s="18"/>
      <c r="G781" s="18"/>
      <c r="H781" s="18"/>
      <c r="I781" s="18"/>
      <c r="J781" s="18"/>
      <c r="K781" s="18"/>
    </row>
    <row r="782" spans="1:11" ht="15">
      <c r="A782" s="15">
        <v>774</v>
      </c>
      <c r="B782" s="16" t="s">
        <v>779</v>
      </c>
      <c r="C782" s="17">
        <f>VLOOKUP(A782,'[1]Pagamentos'!$A$2:$F$854,6,FALSE)</f>
        <v>22224.8</v>
      </c>
      <c r="D782" s="17">
        <f t="shared" si="22"/>
        <v>4444.96</v>
      </c>
      <c r="E782" s="17">
        <f t="shared" si="23"/>
        <v>17779.84</v>
      </c>
      <c r="F782" s="18"/>
      <c r="G782" s="18"/>
      <c r="H782" s="18"/>
      <c r="I782" s="18"/>
      <c r="J782" s="18"/>
      <c r="K782" s="18"/>
    </row>
    <row r="783" spans="1:11" ht="15">
      <c r="A783" s="15">
        <v>775</v>
      </c>
      <c r="B783" s="16" t="s">
        <v>780</v>
      </c>
      <c r="C783" s="17">
        <f>VLOOKUP(A783,'[1]Pagamentos'!$A$2:$F$854,6,FALSE)</f>
        <v>0</v>
      </c>
      <c r="D783" s="17">
        <f t="shared" si="22"/>
        <v>0</v>
      </c>
      <c r="E783" s="17">
        <f t="shared" si="23"/>
        <v>0</v>
      </c>
      <c r="F783" s="18"/>
      <c r="G783" s="18"/>
      <c r="H783" s="18"/>
      <c r="I783" s="18"/>
      <c r="J783" s="18"/>
      <c r="K783" s="18"/>
    </row>
    <row r="784" spans="1:11" ht="15">
      <c r="A784" s="15">
        <v>776</v>
      </c>
      <c r="B784" s="16" t="s">
        <v>781</v>
      </c>
      <c r="C784" s="17">
        <f>VLOOKUP(A784,'[1]Pagamentos'!$A$2:$F$854,6,FALSE)</f>
        <v>37009.13</v>
      </c>
      <c r="D784" s="17">
        <f t="shared" si="22"/>
        <v>7401.826</v>
      </c>
      <c r="E784" s="17">
        <f t="shared" si="23"/>
        <v>29607.303999999996</v>
      </c>
      <c r="F784" s="18"/>
      <c r="G784" s="18"/>
      <c r="H784" s="18"/>
      <c r="I784" s="18"/>
      <c r="J784" s="18"/>
      <c r="K784" s="18"/>
    </row>
    <row r="785" spans="1:11" ht="15">
      <c r="A785" s="15">
        <v>777</v>
      </c>
      <c r="B785" s="16" t="s">
        <v>782</v>
      </c>
      <c r="C785" s="17">
        <f>VLOOKUP(A785,'[1]Pagamentos'!$A$2:$F$854,6,FALSE)</f>
        <v>0</v>
      </c>
      <c r="D785" s="17">
        <f t="shared" si="22"/>
        <v>0</v>
      </c>
      <c r="E785" s="17">
        <f t="shared" si="23"/>
        <v>0</v>
      </c>
      <c r="F785" s="18"/>
      <c r="G785" s="18"/>
      <c r="H785" s="18"/>
      <c r="I785" s="18"/>
      <c r="J785" s="18"/>
      <c r="K785" s="18"/>
    </row>
    <row r="786" spans="1:11" ht="15">
      <c r="A786" s="15">
        <v>778</v>
      </c>
      <c r="B786" s="16" t="s">
        <v>783</v>
      </c>
      <c r="C786" s="17">
        <f>VLOOKUP(A786,'[1]Pagamentos'!$A$2:$F$854,6,FALSE)</f>
        <v>7478.79</v>
      </c>
      <c r="D786" s="17">
        <f t="shared" si="22"/>
        <v>1495.758</v>
      </c>
      <c r="E786" s="17">
        <f t="shared" si="23"/>
        <v>5983.032</v>
      </c>
      <c r="F786" s="18"/>
      <c r="G786" s="18"/>
      <c r="H786" s="18"/>
      <c r="I786" s="18"/>
      <c r="J786" s="18"/>
      <c r="K786" s="18"/>
    </row>
    <row r="787" spans="1:11" ht="15">
      <c r="A787" s="15">
        <v>779</v>
      </c>
      <c r="B787" s="16" t="s">
        <v>784</v>
      </c>
      <c r="C787" s="17">
        <f>VLOOKUP(A787,'[1]Pagamentos'!$A$2:$F$854,6,FALSE)</f>
        <v>38704.09</v>
      </c>
      <c r="D787" s="17">
        <f t="shared" si="22"/>
        <v>7740.817999999999</v>
      </c>
      <c r="E787" s="17">
        <f t="shared" si="23"/>
        <v>30963.271999999997</v>
      </c>
      <c r="F787" s="18"/>
      <c r="G787" s="18"/>
      <c r="H787" s="18"/>
      <c r="I787" s="18"/>
      <c r="J787" s="18"/>
      <c r="K787" s="18"/>
    </row>
    <row r="788" spans="1:11" ht="15">
      <c r="A788" s="15">
        <v>780</v>
      </c>
      <c r="B788" s="16" t="s">
        <v>785</v>
      </c>
      <c r="C788" s="17">
        <f>VLOOKUP(A788,'[1]Pagamentos'!$A$2:$F$854,6,FALSE)</f>
        <v>0</v>
      </c>
      <c r="D788" s="17">
        <f t="shared" si="22"/>
        <v>0</v>
      </c>
      <c r="E788" s="17">
        <f t="shared" si="23"/>
        <v>0</v>
      </c>
      <c r="F788" s="18"/>
      <c r="G788" s="18"/>
      <c r="H788" s="18"/>
      <c r="I788" s="18"/>
      <c r="J788" s="18"/>
      <c r="K788" s="18"/>
    </row>
    <row r="789" spans="1:11" ht="15">
      <c r="A789" s="15">
        <v>781</v>
      </c>
      <c r="B789" s="16" t="s">
        <v>786</v>
      </c>
      <c r="C789" s="17">
        <f>VLOOKUP(A789,'[1]Pagamentos'!$A$2:$F$854,6,FALSE)</f>
        <v>0</v>
      </c>
      <c r="D789" s="17">
        <f t="shared" si="22"/>
        <v>0</v>
      </c>
      <c r="E789" s="17">
        <f t="shared" si="23"/>
        <v>0</v>
      </c>
      <c r="F789" s="18"/>
      <c r="G789" s="18"/>
      <c r="H789" s="18"/>
      <c r="I789" s="18"/>
      <c r="J789" s="18"/>
      <c r="K789" s="18"/>
    </row>
    <row r="790" spans="1:11" ht="15">
      <c r="A790" s="15">
        <v>782</v>
      </c>
      <c r="B790" s="16" t="s">
        <v>787</v>
      </c>
      <c r="C790" s="17">
        <f>VLOOKUP(A790,'[1]Pagamentos'!$A$2:$F$854,6,FALSE)</f>
        <v>0</v>
      </c>
      <c r="D790" s="17">
        <f aca="true" t="shared" si="24" ref="D790:D853">C790*0.2</f>
        <v>0</v>
      </c>
      <c r="E790" s="17">
        <f aca="true" t="shared" si="25" ref="E790:E853">C790-D790</f>
        <v>0</v>
      </c>
      <c r="F790" s="18"/>
      <c r="G790" s="18"/>
      <c r="H790" s="18"/>
      <c r="I790" s="18"/>
      <c r="J790" s="18"/>
      <c r="K790" s="18"/>
    </row>
    <row r="791" spans="1:11" ht="15">
      <c r="A791" s="15">
        <v>783</v>
      </c>
      <c r="B791" s="16" t="s">
        <v>788</v>
      </c>
      <c r="C791" s="17">
        <f>VLOOKUP(A791,'[1]Pagamentos'!$A$2:$F$854,6,FALSE)</f>
        <v>43143.27</v>
      </c>
      <c r="D791" s="17">
        <f t="shared" si="24"/>
        <v>8628.654</v>
      </c>
      <c r="E791" s="17">
        <f t="shared" si="25"/>
        <v>34514.615999999995</v>
      </c>
      <c r="F791" s="18"/>
      <c r="G791" s="18"/>
      <c r="H791" s="18"/>
      <c r="I791" s="18"/>
      <c r="J791" s="18"/>
      <c r="K791" s="18"/>
    </row>
    <row r="792" spans="1:11" ht="15">
      <c r="A792" s="15">
        <v>784</v>
      </c>
      <c r="B792" s="16" t="s">
        <v>789</v>
      </c>
      <c r="C792" s="17">
        <f>VLOOKUP(A792,'[1]Pagamentos'!$A$2:$F$854,6,FALSE)</f>
        <v>18486.65</v>
      </c>
      <c r="D792" s="17">
        <f t="shared" si="24"/>
        <v>3697.3300000000004</v>
      </c>
      <c r="E792" s="17">
        <f t="shared" si="25"/>
        <v>14789.320000000002</v>
      </c>
      <c r="F792" s="18"/>
      <c r="G792" s="18"/>
      <c r="H792" s="18"/>
      <c r="I792" s="18"/>
      <c r="J792" s="18"/>
      <c r="K792" s="18"/>
    </row>
    <row r="793" spans="1:11" ht="15">
      <c r="A793" s="15">
        <v>785</v>
      </c>
      <c r="B793" s="16" t="s">
        <v>790</v>
      </c>
      <c r="C793" s="17">
        <f>VLOOKUP(A793,'[1]Pagamentos'!$A$2:$F$854,6,FALSE)</f>
        <v>0</v>
      </c>
      <c r="D793" s="17">
        <f t="shared" si="24"/>
        <v>0</v>
      </c>
      <c r="E793" s="17">
        <f t="shared" si="25"/>
        <v>0</v>
      </c>
      <c r="F793" s="18"/>
      <c r="G793" s="18"/>
      <c r="H793" s="18"/>
      <c r="I793" s="18"/>
      <c r="J793" s="18"/>
      <c r="K793" s="18"/>
    </row>
    <row r="794" spans="1:11" ht="15">
      <c r="A794" s="15">
        <v>786</v>
      </c>
      <c r="B794" s="16" t="s">
        <v>791</v>
      </c>
      <c r="C794" s="17">
        <f>VLOOKUP(A794,'[1]Pagamentos'!$A$2:$F$854,6,FALSE)</f>
        <v>0</v>
      </c>
      <c r="D794" s="17">
        <f t="shared" si="24"/>
        <v>0</v>
      </c>
      <c r="E794" s="17">
        <f t="shared" si="25"/>
        <v>0</v>
      </c>
      <c r="F794" s="18"/>
      <c r="G794" s="18"/>
      <c r="H794" s="18"/>
      <c r="I794" s="18"/>
      <c r="J794" s="18"/>
      <c r="K794" s="18"/>
    </row>
    <row r="795" spans="1:11" ht="15">
      <c r="A795" s="15">
        <v>787</v>
      </c>
      <c r="B795" s="16" t="s">
        <v>792</v>
      </c>
      <c r="C795" s="17">
        <f>VLOOKUP(A795,'[1]Pagamentos'!$A$2:$F$854,6,FALSE)</f>
        <v>0</v>
      </c>
      <c r="D795" s="17">
        <f t="shared" si="24"/>
        <v>0</v>
      </c>
      <c r="E795" s="17">
        <f t="shared" si="25"/>
        <v>0</v>
      </c>
      <c r="F795" s="18"/>
      <c r="G795" s="18"/>
      <c r="H795" s="18"/>
      <c r="I795" s="18"/>
      <c r="J795" s="18"/>
      <c r="K795" s="18"/>
    </row>
    <row r="796" spans="1:11" ht="15">
      <c r="A796" s="15">
        <v>788</v>
      </c>
      <c r="B796" s="16" t="s">
        <v>793</v>
      </c>
      <c r="C796" s="17">
        <f>VLOOKUP(A796,'[1]Pagamentos'!$A$2:$F$854,6,FALSE)</f>
        <v>0</v>
      </c>
      <c r="D796" s="17">
        <f t="shared" si="24"/>
        <v>0</v>
      </c>
      <c r="E796" s="17">
        <f t="shared" si="25"/>
        <v>0</v>
      </c>
      <c r="F796" s="18"/>
      <c r="G796" s="18"/>
      <c r="H796" s="18"/>
      <c r="I796" s="18"/>
      <c r="J796" s="18"/>
      <c r="K796" s="18"/>
    </row>
    <row r="797" spans="1:11" ht="15">
      <c r="A797" s="15">
        <v>789</v>
      </c>
      <c r="B797" s="16" t="s">
        <v>794</v>
      </c>
      <c r="C797" s="17">
        <f>VLOOKUP(A797,'[1]Pagamentos'!$A$2:$F$854,6,FALSE)</f>
        <v>7806.39</v>
      </c>
      <c r="D797" s="17">
        <f t="shared" si="24"/>
        <v>1561.2780000000002</v>
      </c>
      <c r="E797" s="17">
        <f t="shared" si="25"/>
        <v>6245.112</v>
      </c>
      <c r="F797" s="18"/>
      <c r="G797" s="18"/>
      <c r="H797" s="18"/>
      <c r="I797" s="18"/>
      <c r="J797" s="18"/>
      <c r="K797" s="18"/>
    </row>
    <row r="798" spans="1:11" ht="15">
      <c r="A798" s="15">
        <v>790</v>
      </c>
      <c r="B798" s="16" t="s">
        <v>795</v>
      </c>
      <c r="C798" s="17">
        <f>VLOOKUP(A798,'[1]Pagamentos'!$A$2:$F$854,6,FALSE)</f>
        <v>0</v>
      </c>
      <c r="D798" s="17">
        <f t="shared" si="24"/>
        <v>0</v>
      </c>
      <c r="E798" s="17">
        <f t="shared" si="25"/>
        <v>0</v>
      </c>
      <c r="F798" s="18"/>
      <c r="G798" s="18"/>
      <c r="H798" s="18"/>
      <c r="I798" s="18"/>
      <c r="J798" s="18"/>
      <c r="K798" s="18"/>
    </row>
    <row r="799" spans="1:11" ht="15">
      <c r="A799" s="15">
        <v>791</v>
      </c>
      <c r="B799" s="16" t="s">
        <v>796</v>
      </c>
      <c r="C799" s="17">
        <f>VLOOKUP(A799,'[1]Pagamentos'!$A$2:$F$854,6,FALSE)</f>
        <v>5378.45</v>
      </c>
      <c r="D799" s="17">
        <f t="shared" si="24"/>
        <v>1075.69</v>
      </c>
      <c r="E799" s="17">
        <f t="shared" si="25"/>
        <v>4302.76</v>
      </c>
      <c r="F799" s="18"/>
      <c r="G799" s="18"/>
      <c r="H799" s="18"/>
      <c r="I799" s="18"/>
      <c r="J799" s="18"/>
      <c r="K799" s="18"/>
    </row>
    <row r="800" spans="1:11" ht="15">
      <c r="A800" s="15">
        <v>792</v>
      </c>
      <c r="B800" s="16" t="s">
        <v>797</v>
      </c>
      <c r="C800" s="17">
        <f>VLOOKUP(A800,'[1]Pagamentos'!$A$2:$F$854,6,FALSE)</f>
        <v>0</v>
      </c>
      <c r="D800" s="17">
        <f t="shared" si="24"/>
        <v>0</v>
      </c>
      <c r="E800" s="17">
        <f t="shared" si="25"/>
        <v>0</v>
      </c>
      <c r="F800" s="18"/>
      <c r="G800" s="18"/>
      <c r="H800" s="18"/>
      <c r="I800" s="18"/>
      <c r="J800" s="18"/>
      <c r="K800" s="18"/>
    </row>
    <row r="801" spans="1:11" ht="15">
      <c r="A801" s="15">
        <v>793</v>
      </c>
      <c r="B801" s="16" t="s">
        <v>798</v>
      </c>
      <c r="C801" s="17">
        <f>VLOOKUP(A801,'[1]Pagamentos'!$A$2:$F$854,6,FALSE)</f>
        <v>0</v>
      </c>
      <c r="D801" s="17">
        <f t="shared" si="24"/>
        <v>0</v>
      </c>
      <c r="E801" s="17">
        <f t="shared" si="25"/>
        <v>0</v>
      </c>
      <c r="F801" s="18"/>
      <c r="G801" s="18"/>
      <c r="H801" s="18"/>
      <c r="I801" s="18"/>
      <c r="J801" s="18"/>
      <c r="K801" s="18"/>
    </row>
    <row r="802" spans="1:11" ht="15">
      <c r="A802" s="15">
        <v>794</v>
      </c>
      <c r="B802" s="16" t="s">
        <v>799</v>
      </c>
      <c r="C802" s="17">
        <f>VLOOKUP(A802,'[1]Pagamentos'!$A$2:$F$854,6,FALSE)</f>
        <v>4786.27</v>
      </c>
      <c r="D802" s="17">
        <f t="shared" si="24"/>
        <v>957.2540000000001</v>
      </c>
      <c r="E802" s="17">
        <f t="shared" si="25"/>
        <v>3829.0160000000005</v>
      </c>
      <c r="F802" s="18"/>
      <c r="G802" s="18"/>
      <c r="H802" s="18"/>
      <c r="I802" s="18"/>
      <c r="J802" s="18"/>
      <c r="K802" s="18"/>
    </row>
    <row r="803" spans="1:11" ht="15">
      <c r="A803" s="15">
        <v>795</v>
      </c>
      <c r="B803" s="16" t="s">
        <v>800</v>
      </c>
      <c r="C803" s="17">
        <f>VLOOKUP(A803,'[1]Pagamentos'!$A$2:$F$854,6,FALSE)</f>
        <v>0</v>
      </c>
      <c r="D803" s="17">
        <f t="shared" si="24"/>
        <v>0</v>
      </c>
      <c r="E803" s="17">
        <f t="shared" si="25"/>
        <v>0</v>
      </c>
      <c r="F803" s="18"/>
      <c r="G803" s="18"/>
      <c r="H803" s="18"/>
      <c r="I803" s="18"/>
      <c r="J803" s="18"/>
      <c r="K803" s="18"/>
    </row>
    <row r="804" spans="1:11" ht="15">
      <c r="A804" s="15">
        <v>796</v>
      </c>
      <c r="B804" s="16" t="s">
        <v>801</v>
      </c>
      <c r="C804" s="17">
        <f>VLOOKUP(A804,'[1]Pagamentos'!$A$2:$F$854,6,FALSE)</f>
        <v>6606.77</v>
      </c>
      <c r="D804" s="17">
        <f t="shared" si="24"/>
        <v>1321.3540000000003</v>
      </c>
      <c r="E804" s="17">
        <f t="shared" si="25"/>
        <v>5285.416</v>
      </c>
      <c r="F804" s="18"/>
      <c r="G804" s="18"/>
      <c r="H804" s="18"/>
      <c r="I804" s="18"/>
      <c r="J804" s="18"/>
      <c r="K804" s="18"/>
    </row>
    <row r="805" spans="1:11" ht="15">
      <c r="A805" s="15">
        <v>797</v>
      </c>
      <c r="B805" s="16" t="s">
        <v>802</v>
      </c>
      <c r="C805" s="17">
        <f>VLOOKUP(A805,'[1]Pagamentos'!$A$2:$F$854,6,FALSE)</f>
        <v>6532.25</v>
      </c>
      <c r="D805" s="17">
        <f t="shared" si="24"/>
        <v>1306.45</v>
      </c>
      <c r="E805" s="17">
        <f t="shared" si="25"/>
        <v>5225.8</v>
      </c>
      <c r="F805" s="18"/>
      <c r="G805" s="18"/>
      <c r="H805" s="18"/>
      <c r="I805" s="18"/>
      <c r="J805" s="18"/>
      <c r="K805" s="18"/>
    </row>
    <row r="806" spans="1:11" ht="15">
      <c r="A806" s="15">
        <v>798</v>
      </c>
      <c r="B806" s="16" t="s">
        <v>803</v>
      </c>
      <c r="C806" s="17">
        <f>VLOOKUP(A806,'[1]Pagamentos'!$A$2:$F$854,6,FALSE)</f>
        <v>7082.98</v>
      </c>
      <c r="D806" s="17">
        <f t="shared" si="24"/>
        <v>1416.596</v>
      </c>
      <c r="E806" s="17">
        <f t="shared" si="25"/>
        <v>5666.384</v>
      </c>
      <c r="F806" s="18"/>
      <c r="G806" s="18"/>
      <c r="H806" s="18"/>
      <c r="I806" s="18"/>
      <c r="J806" s="18"/>
      <c r="K806" s="18"/>
    </row>
    <row r="807" spans="1:11" ht="15">
      <c r="A807" s="15">
        <v>799</v>
      </c>
      <c r="B807" s="16" t="s">
        <v>804</v>
      </c>
      <c r="C807" s="17">
        <f>VLOOKUP(A807,'[1]Pagamentos'!$A$2:$F$854,6,FALSE)</f>
        <v>0</v>
      </c>
      <c r="D807" s="17">
        <f t="shared" si="24"/>
        <v>0</v>
      </c>
      <c r="E807" s="17">
        <f t="shared" si="25"/>
        <v>0</v>
      </c>
      <c r="F807" s="18"/>
      <c r="G807" s="18"/>
      <c r="H807" s="18"/>
      <c r="I807" s="18"/>
      <c r="J807" s="18"/>
      <c r="K807" s="18"/>
    </row>
    <row r="808" spans="1:11" ht="15">
      <c r="A808" s="15">
        <v>800</v>
      </c>
      <c r="B808" s="16" t="s">
        <v>805</v>
      </c>
      <c r="C808" s="17">
        <f>VLOOKUP(A808,'[1]Pagamentos'!$A$2:$F$854,6,FALSE)</f>
        <v>0</v>
      </c>
      <c r="D808" s="17">
        <f t="shared" si="24"/>
        <v>0</v>
      </c>
      <c r="E808" s="17">
        <f t="shared" si="25"/>
        <v>0</v>
      </c>
      <c r="F808" s="18"/>
      <c r="G808" s="18"/>
      <c r="H808" s="18"/>
      <c r="I808" s="18"/>
      <c r="J808" s="18"/>
      <c r="K808" s="18"/>
    </row>
    <row r="809" spans="1:11" ht="15">
      <c r="A809" s="15">
        <v>801</v>
      </c>
      <c r="B809" s="16" t="s">
        <v>806</v>
      </c>
      <c r="C809" s="17">
        <f>VLOOKUP(A809,'[1]Pagamentos'!$A$2:$F$854,6,FALSE)</f>
        <v>0</v>
      </c>
      <c r="D809" s="17">
        <f t="shared" si="24"/>
        <v>0</v>
      </c>
      <c r="E809" s="17">
        <f t="shared" si="25"/>
        <v>0</v>
      </c>
      <c r="F809" s="18"/>
      <c r="G809" s="18"/>
      <c r="H809" s="18"/>
      <c r="I809" s="18"/>
      <c r="J809" s="18"/>
      <c r="K809" s="18"/>
    </row>
    <row r="810" spans="1:11" ht="15">
      <c r="A810" s="15">
        <v>802</v>
      </c>
      <c r="B810" s="16" t="s">
        <v>807</v>
      </c>
      <c r="C810" s="17">
        <f>VLOOKUP(A810,'[1]Pagamentos'!$A$2:$F$854,6,FALSE)</f>
        <v>0</v>
      </c>
      <c r="D810" s="17">
        <f t="shared" si="24"/>
        <v>0</v>
      </c>
      <c r="E810" s="17">
        <f t="shared" si="25"/>
        <v>0</v>
      </c>
      <c r="F810" s="18"/>
      <c r="G810" s="18"/>
      <c r="H810" s="18"/>
      <c r="I810" s="18"/>
      <c r="J810" s="18"/>
      <c r="K810" s="18"/>
    </row>
    <row r="811" spans="1:11" ht="15">
      <c r="A811" s="15">
        <v>803</v>
      </c>
      <c r="B811" s="16" t="s">
        <v>808</v>
      </c>
      <c r="C811" s="17">
        <f>VLOOKUP(A811,'[1]Pagamentos'!$A$2:$F$854,6,FALSE)</f>
        <v>7010.55</v>
      </c>
      <c r="D811" s="17">
        <f t="shared" si="24"/>
        <v>1402.1100000000001</v>
      </c>
      <c r="E811" s="17">
        <f t="shared" si="25"/>
        <v>5608.4400000000005</v>
      </c>
      <c r="F811" s="18"/>
      <c r="G811" s="18"/>
      <c r="H811" s="18"/>
      <c r="I811" s="18"/>
      <c r="J811" s="18"/>
      <c r="K811" s="18"/>
    </row>
    <row r="812" spans="1:11" ht="15">
      <c r="A812" s="15">
        <v>804</v>
      </c>
      <c r="B812" s="16" t="s">
        <v>809</v>
      </c>
      <c r="C812" s="17">
        <f>VLOOKUP(A812,'[1]Pagamentos'!$A$2:$F$854,6,FALSE)</f>
        <v>7750.57</v>
      </c>
      <c r="D812" s="17">
        <f t="shared" si="24"/>
        <v>1550.114</v>
      </c>
      <c r="E812" s="17">
        <f t="shared" si="25"/>
        <v>6200.456</v>
      </c>
      <c r="F812" s="18"/>
      <c r="G812" s="18"/>
      <c r="H812" s="18"/>
      <c r="I812" s="18"/>
      <c r="J812" s="18"/>
      <c r="K812" s="18"/>
    </row>
    <row r="813" spans="1:11" ht="15">
      <c r="A813" s="15">
        <v>805</v>
      </c>
      <c r="B813" s="16" t="s">
        <v>810</v>
      </c>
      <c r="C813" s="17">
        <f>VLOOKUP(A813,'[1]Pagamentos'!$A$2:$F$854,6,FALSE)</f>
        <v>0</v>
      </c>
      <c r="D813" s="17">
        <f t="shared" si="24"/>
        <v>0</v>
      </c>
      <c r="E813" s="17">
        <f t="shared" si="25"/>
        <v>0</v>
      </c>
      <c r="F813" s="18"/>
      <c r="G813" s="18"/>
      <c r="H813" s="18"/>
      <c r="I813" s="18"/>
      <c r="J813" s="18"/>
      <c r="K813" s="18"/>
    </row>
    <row r="814" spans="1:11" ht="15">
      <c r="A814" s="15">
        <v>806</v>
      </c>
      <c r="B814" s="16" t="s">
        <v>811</v>
      </c>
      <c r="C814" s="17">
        <f>VLOOKUP(A814,'[1]Pagamentos'!$A$2:$F$854,6,FALSE)</f>
        <v>0</v>
      </c>
      <c r="D814" s="17">
        <f t="shared" si="24"/>
        <v>0</v>
      </c>
      <c r="E814" s="17">
        <f t="shared" si="25"/>
        <v>0</v>
      </c>
      <c r="F814" s="18"/>
      <c r="G814" s="18"/>
      <c r="H814" s="18"/>
      <c r="I814" s="18"/>
      <c r="J814" s="18"/>
      <c r="K814" s="18"/>
    </row>
    <row r="815" spans="1:11" ht="15">
      <c r="A815" s="15">
        <v>807</v>
      </c>
      <c r="B815" s="16" t="s">
        <v>812</v>
      </c>
      <c r="C815" s="17">
        <f>VLOOKUP(A815,'[1]Pagamentos'!$A$2:$F$854,6,FALSE)</f>
        <v>0</v>
      </c>
      <c r="D815" s="17">
        <f t="shared" si="24"/>
        <v>0</v>
      </c>
      <c r="E815" s="17">
        <f t="shared" si="25"/>
        <v>0</v>
      </c>
      <c r="F815" s="18"/>
      <c r="G815" s="18"/>
      <c r="H815" s="18"/>
      <c r="I815" s="18"/>
      <c r="J815" s="18"/>
      <c r="K815" s="18"/>
    </row>
    <row r="816" spans="1:11" ht="15">
      <c r="A816" s="15">
        <v>808</v>
      </c>
      <c r="B816" s="16" t="s">
        <v>813</v>
      </c>
      <c r="C816" s="17">
        <f>VLOOKUP(A816,'[1]Pagamentos'!$A$2:$F$854,6,FALSE)</f>
        <v>0</v>
      </c>
      <c r="D816" s="17">
        <f t="shared" si="24"/>
        <v>0</v>
      </c>
      <c r="E816" s="17">
        <f t="shared" si="25"/>
        <v>0</v>
      </c>
      <c r="F816" s="18"/>
      <c r="G816" s="18"/>
      <c r="H816" s="18"/>
      <c r="I816" s="18"/>
      <c r="J816" s="18"/>
      <c r="K816" s="18"/>
    </row>
    <row r="817" spans="1:11" ht="15">
      <c r="A817" s="15">
        <v>809</v>
      </c>
      <c r="B817" s="16" t="s">
        <v>814</v>
      </c>
      <c r="C817" s="17">
        <f>VLOOKUP(A817,'[1]Pagamentos'!$A$2:$F$854,6,FALSE)</f>
        <v>0</v>
      </c>
      <c r="D817" s="17">
        <f t="shared" si="24"/>
        <v>0</v>
      </c>
      <c r="E817" s="17">
        <f t="shared" si="25"/>
        <v>0</v>
      </c>
      <c r="F817" s="18"/>
      <c r="G817" s="18"/>
      <c r="H817" s="18"/>
      <c r="I817" s="18"/>
      <c r="J817" s="18"/>
      <c r="K817" s="18"/>
    </row>
    <row r="818" spans="1:11" ht="15">
      <c r="A818" s="15">
        <v>810</v>
      </c>
      <c r="B818" s="16" t="s">
        <v>815</v>
      </c>
      <c r="C818" s="17">
        <f>VLOOKUP(A818,'[1]Pagamentos'!$A$2:$F$854,6,FALSE)</f>
        <v>13005.89</v>
      </c>
      <c r="D818" s="17">
        <f t="shared" si="24"/>
        <v>2601.178</v>
      </c>
      <c r="E818" s="17">
        <f t="shared" si="25"/>
        <v>10404.712</v>
      </c>
      <c r="F818" s="18"/>
      <c r="G818" s="18"/>
      <c r="H818" s="18"/>
      <c r="I818" s="18"/>
      <c r="J818" s="18"/>
      <c r="K818" s="18"/>
    </row>
    <row r="819" spans="1:11" ht="15">
      <c r="A819" s="15">
        <v>811</v>
      </c>
      <c r="B819" s="16" t="s">
        <v>816</v>
      </c>
      <c r="C819" s="17">
        <f>VLOOKUP(A819,'[1]Pagamentos'!$A$2:$F$854,6,FALSE)</f>
        <v>6645.02</v>
      </c>
      <c r="D819" s="17">
        <f t="shared" si="24"/>
        <v>1329.0040000000001</v>
      </c>
      <c r="E819" s="17">
        <f t="shared" si="25"/>
        <v>5316.0160000000005</v>
      </c>
      <c r="F819" s="18"/>
      <c r="G819" s="18"/>
      <c r="H819" s="18"/>
      <c r="I819" s="18"/>
      <c r="J819" s="18"/>
      <c r="K819" s="18"/>
    </row>
    <row r="820" spans="1:11" ht="15">
      <c r="A820" s="15">
        <v>812</v>
      </c>
      <c r="B820" s="16" t="s">
        <v>817</v>
      </c>
      <c r="C820" s="17">
        <f>VLOOKUP(A820,'[1]Pagamentos'!$A$2:$F$854,6,FALSE)</f>
        <v>0</v>
      </c>
      <c r="D820" s="17">
        <f t="shared" si="24"/>
        <v>0</v>
      </c>
      <c r="E820" s="17">
        <f t="shared" si="25"/>
        <v>0</v>
      </c>
      <c r="F820" s="18"/>
      <c r="G820" s="18"/>
      <c r="H820" s="18"/>
      <c r="I820" s="18"/>
      <c r="J820" s="18"/>
      <c r="K820" s="18"/>
    </row>
    <row r="821" spans="1:11" ht="15">
      <c r="A821" s="15">
        <v>813</v>
      </c>
      <c r="B821" s="16" t="s">
        <v>818</v>
      </c>
      <c r="C821" s="17">
        <f>VLOOKUP(A821,'[1]Pagamentos'!$A$2:$F$854,6,FALSE)</f>
        <v>0</v>
      </c>
      <c r="D821" s="17">
        <f t="shared" si="24"/>
        <v>0</v>
      </c>
      <c r="E821" s="17">
        <f t="shared" si="25"/>
        <v>0</v>
      </c>
      <c r="F821" s="18"/>
      <c r="G821" s="18"/>
      <c r="H821" s="18"/>
      <c r="I821" s="18"/>
      <c r="J821" s="18"/>
      <c r="K821" s="18"/>
    </row>
    <row r="822" spans="1:11" ht="15">
      <c r="A822" s="15">
        <v>814</v>
      </c>
      <c r="B822" s="16" t="s">
        <v>819</v>
      </c>
      <c r="C822" s="17">
        <f>VLOOKUP(A822,'[1]Pagamentos'!$A$2:$F$854,6,FALSE)</f>
        <v>8092.7</v>
      </c>
      <c r="D822" s="17">
        <f t="shared" si="24"/>
        <v>1618.54</v>
      </c>
      <c r="E822" s="17">
        <f t="shared" si="25"/>
        <v>6474.16</v>
      </c>
      <c r="F822" s="18"/>
      <c r="G822" s="18"/>
      <c r="H822" s="18"/>
      <c r="I822" s="18"/>
      <c r="J822" s="18"/>
      <c r="K822" s="18"/>
    </row>
    <row r="823" spans="1:11" ht="15">
      <c r="A823" s="15">
        <v>815</v>
      </c>
      <c r="B823" s="16" t="s">
        <v>820</v>
      </c>
      <c r="C823" s="17">
        <f>VLOOKUP(A823,'[1]Pagamentos'!$A$2:$F$854,6,FALSE)</f>
        <v>0</v>
      </c>
      <c r="D823" s="17">
        <f t="shared" si="24"/>
        <v>0</v>
      </c>
      <c r="E823" s="17">
        <f t="shared" si="25"/>
        <v>0</v>
      </c>
      <c r="F823" s="18"/>
      <c r="G823" s="18"/>
      <c r="H823" s="18"/>
      <c r="I823" s="18"/>
      <c r="J823" s="18"/>
      <c r="K823" s="18"/>
    </row>
    <row r="824" spans="1:11" ht="15">
      <c r="A824" s="15">
        <v>816</v>
      </c>
      <c r="B824" s="16" t="s">
        <v>821</v>
      </c>
      <c r="C824" s="17">
        <f>VLOOKUP(A824,'[1]Pagamentos'!$A$2:$F$854,6,FALSE)</f>
        <v>5306.06</v>
      </c>
      <c r="D824" s="17">
        <f t="shared" si="24"/>
        <v>1061.2120000000002</v>
      </c>
      <c r="E824" s="17">
        <f t="shared" si="25"/>
        <v>4244.848</v>
      </c>
      <c r="F824" s="18"/>
      <c r="G824" s="18"/>
      <c r="H824" s="18"/>
      <c r="I824" s="18"/>
      <c r="J824" s="18"/>
      <c r="K824" s="18"/>
    </row>
    <row r="825" spans="1:11" ht="15">
      <c r="A825" s="15">
        <v>817</v>
      </c>
      <c r="B825" s="16" t="s">
        <v>822</v>
      </c>
      <c r="C825" s="17">
        <f>VLOOKUP(A825,'[1]Pagamentos'!$A$2:$F$854,6,FALSE)</f>
        <v>0</v>
      </c>
      <c r="D825" s="17">
        <f t="shared" si="24"/>
        <v>0</v>
      </c>
      <c r="E825" s="17">
        <f t="shared" si="25"/>
        <v>0</v>
      </c>
      <c r="F825" s="18"/>
      <c r="G825" s="18"/>
      <c r="H825" s="18"/>
      <c r="I825" s="18"/>
      <c r="J825" s="18"/>
      <c r="K825" s="18"/>
    </row>
    <row r="826" spans="1:11" ht="15">
      <c r="A826" s="15">
        <v>818</v>
      </c>
      <c r="B826" s="16" t="s">
        <v>823</v>
      </c>
      <c r="C826" s="17">
        <f>VLOOKUP(A826,'[1]Pagamentos'!$A$2:$F$854,6,FALSE)</f>
        <v>0</v>
      </c>
      <c r="D826" s="17">
        <f t="shared" si="24"/>
        <v>0</v>
      </c>
      <c r="E826" s="17">
        <f t="shared" si="25"/>
        <v>0</v>
      </c>
      <c r="F826" s="18"/>
      <c r="G826" s="18"/>
      <c r="H826" s="18"/>
      <c r="I826" s="18"/>
      <c r="J826" s="18"/>
      <c r="K826" s="18"/>
    </row>
    <row r="827" spans="1:11" ht="15">
      <c r="A827" s="15">
        <v>819</v>
      </c>
      <c r="B827" s="16" t="s">
        <v>824</v>
      </c>
      <c r="C827" s="17">
        <f>VLOOKUP(A827,'[1]Pagamentos'!$A$2:$F$854,6,FALSE)</f>
        <v>8307.07</v>
      </c>
      <c r="D827" s="17">
        <f t="shared" si="24"/>
        <v>1661.414</v>
      </c>
      <c r="E827" s="17">
        <f t="shared" si="25"/>
        <v>6645.656</v>
      </c>
      <c r="F827" s="18"/>
      <c r="G827" s="18"/>
      <c r="H827" s="18"/>
      <c r="I827" s="18"/>
      <c r="J827" s="18"/>
      <c r="K827" s="18"/>
    </row>
    <row r="828" spans="1:11" ht="15">
      <c r="A828" s="15">
        <v>820</v>
      </c>
      <c r="B828" s="16" t="s">
        <v>825</v>
      </c>
      <c r="C828" s="17">
        <f>VLOOKUP(A828,'[1]Pagamentos'!$A$2:$F$854,6,FALSE)</f>
        <v>0</v>
      </c>
      <c r="D828" s="17">
        <f t="shared" si="24"/>
        <v>0</v>
      </c>
      <c r="E828" s="17">
        <f t="shared" si="25"/>
        <v>0</v>
      </c>
      <c r="F828" s="18"/>
      <c r="G828" s="18"/>
      <c r="H828" s="18"/>
      <c r="I828" s="18"/>
      <c r="J828" s="18"/>
      <c r="K828" s="18"/>
    </row>
    <row r="829" spans="1:11" ht="15">
      <c r="A829" s="15">
        <v>821</v>
      </c>
      <c r="B829" s="16" t="s">
        <v>826</v>
      </c>
      <c r="C829" s="17">
        <f>VLOOKUP(A829,'[1]Pagamentos'!$A$2:$F$854,6,FALSE)</f>
        <v>0</v>
      </c>
      <c r="D829" s="17">
        <f t="shared" si="24"/>
        <v>0</v>
      </c>
      <c r="E829" s="17">
        <f t="shared" si="25"/>
        <v>0</v>
      </c>
      <c r="F829" s="18"/>
      <c r="G829" s="18"/>
      <c r="H829" s="18"/>
      <c r="I829" s="18"/>
      <c r="J829" s="18"/>
      <c r="K829" s="18"/>
    </row>
    <row r="830" spans="1:11" ht="15">
      <c r="A830" s="15">
        <v>822</v>
      </c>
      <c r="B830" s="16" t="s">
        <v>827</v>
      </c>
      <c r="C830" s="17">
        <f>VLOOKUP(A830,'[1]Pagamentos'!$A$2:$F$854,6,FALSE)</f>
        <v>9495.6</v>
      </c>
      <c r="D830" s="17">
        <f t="shared" si="24"/>
        <v>1899.1200000000001</v>
      </c>
      <c r="E830" s="17">
        <f t="shared" si="25"/>
        <v>7596.4800000000005</v>
      </c>
      <c r="F830" s="18"/>
      <c r="G830" s="18"/>
      <c r="H830" s="18"/>
      <c r="I830" s="18"/>
      <c r="J830" s="18"/>
      <c r="K830" s="18"/>
    </row>
    <row r="831" spans="1:11" ht="15">
      <c r="A831" s="15">
        <v>823</v>
      </c>
      <c r="B831" s="16" t="s">
        <v>828</v>
      </c>
      <c r="C831" s="17">
        <f>VLOOKUP(A831,'[1]Pagamentos'!$A$2:$F$854,6,FALSE)</f>
        <v>0</v>
      </c>
      <c r="D831" s="17">
        <f t="shared" si="24"/>
        <v>0</v>
      </c>
      <c r="E831" s="17">
        <f t="shared" si="25"/>
        <v>0</v>
      </c>
      <c r="F831" s="18"/>
      <c r="G831" s="18"/>
      <c r="H831" s="18"/>
      <c r="I831" s="18"/>
      <c r="J831" s="18"/>
      <c r="K831" s="18"/>
    </row>
    <row r="832" spans="1:11" ht="15">
      <c r="A832" s="15">
        <v>824</v>
      </c>
      <c r="B832" s="16" t="s">
        <v>829</v>
      </c>
      <c r="C832" s="17">
        <f>VLOOKUP(A832,'[1]Pagamentos'!$A$2:$F$854,6,FALSE)</f>
        <v>0</v>
      </c>
      <c r="D832" s="17">
        <f t="shared" si="24"/>
        <v>0</v>
      </c>
      <c r="E832" s="17">
        <f t="shared" si="25"/>
        <v>0</v>
      </c>
      <c r="F832" s="18"/>
      <c r="G832" s="18"/>
      <c r="H832" s="18"/>
      <c r="I832" s="18"/>
      <c r="J832" s="18"/>
      <c r="K832" s="18"/>
    </row>
    <row r="833" spans="1:11" ht="15">
      <c r="A833" s="15">
        <v>825</v>
      </c>
      <c r="B833" s="16" t="s">
        <v>830</v>
      </c>
      <c r="C833" s="17">
        <f>VLOOKUP(A833,'[1]Pagamentos'!$A$2:$F$854,6,FALSE)</f>
        <v>7253.5</v>
      </c>
      <c r="D833" s="17">
        <f t="shared" si="24"/>
        <v>1450.7</v>
      </c>
      <c r="E833" s="17">
        <f t="shared" si="25"/>
        <v>5802.8</v>
      </c>
      <c r="F833" s="18"/>
      <c r="G833" s="18"/>
      <c r="H833" s="18"/>
      <c r="I833" s="18"/>
      <c r="J833" s="18"/>
      <c r="K833" s="18"/>
    </row>
    <row r="834" spans="1:11" ht="15">
      <c r="A834" s="15">
        <v>826</v>
      </c>
      <c r="B834" s="16" t="s">
        <v>831</v>
      </c>
      <c r="C834" s="17">
        <f>VLOOKUP(A834,'[1]Pagamentos'!$A$2:$F$854,6,FALSE)</f>
        <v>0</v>
      </c>
      <c r="D834" s="17">
        <f t="shared" si="24"/>
        <v>0</v>
      </c>
      <c r="E834" s="17">
        <f t="shared" si="25"/>
        <v>0</v>
      </c>
      <c r="F834" s="18"/>
      <c r="G834" s="18"/>
      <c r="H834" s="18"/>
      <c r="I834" s="18"/>
      <c r="J834" s="18"/>
      <c r="K834" s="18"/>
    </row>
    <row r="835" spans="1:11" ht="15">
      <c r="A835" s="15">
        <v>827</v>
      </c>
      <c r="B835" s="16" t="s">
        <v>832</v>
      </c>
      <c r="C835" s="17">
        <f>VLOOKUP(A835,'[1]Pagamentos'!$A$2:$F$854,6,FALSE)</f>
        <v>0</v>
      </c>
      <c r="D835" s="17">
        <f t="shared" si="24"/>
        <v>0</v>
      </c>
      <c r="E835" s="17">
        <f t="shared" si="25"/>
        <v>0</v>
      </c>
      <c r="F835" s="18"/>
      <c r="G835" s="18"/>
      <c r="H835" s="18"/>
      <c r="I835" s="18"/>
      <c r="J835" s="18"/>
      <c r="K835" s="18"/>
    </row>
    <row r="836" spans="1:11" ht="15">
      <c r="A836" s="15">
        <v>828</v>
      </c>
      <c r="B836" s="16" t="s">
        <v>833</v>
      </c>
      <c r="C836" s="17">
        <f>VLOOKUP(A836,'[1]Pagamentos'!$A$2:$F$854,6,FALSE)</f>
        <v>0</v>
      </c>
      <c r="D836" s="17">
        <f t="shared" si="24"/>
        <v>0</v>
      </c>
      <c r="E836" s="17">
        <f t="shared" si="25"/>
        <v>0</v>
      </c>
      <c r="F836" s="18"/>
      <c r="G836" s="18"/>
      <c r="H836" s="18"/>
      <c r="I836" s="18"/>
      <c r="J836" s="18"/>
      <c r="K836" s="18"/>
    </row>
    <row r="837" spans="1:11" ht="15">
      <c r="A837" s="15">
        <v>829</v>
      </c>
      <c r="B837" s="16" t="s">
        <v>834</v>
      </c>
      <c r="C837" s="17">
        <f>VLOOKUP(A837,'[1]Pagamentos'!$A$2:$F$854,6,FALSE)</f>
        <v>0</v>
      </c>
      <c r="D837" s="17">
        <f t="shared" si="24"/>
        <v>0</v>
      </c>
      <c r="E837" s="17">
        <f t="shared" si="25"/>
        <v>0</v>
      </c>
      <c r="F837" s="18"/>
      <c r="G837" s="18"/>
      <c r="H837" s="18"/>
      <c r="I837" s="18"/>
      <c r="J837" s="18"/>
      <c r="K837" s="18"/>
    </row>
    <row r="838" spans="1:11" ht="15">
      <c r="A838" s="15">
        <v>830</v>
      </c>
      <c r="B838" s="16" t="s">
        <v>835</v>
      </c>
      <c r="C838" s="17">
        <f>VLOOKUP(A838,'[1]Pagamentos'!$A$2:$F$854,6,FALSE)</f>
        <v>0</v>
      </c>
      <c r="D838" s="17">
        <f t="shared" si="24"/>
        <v>0</v>
      </c>
      <c r="E838" s="17">
        <f t="shared" si="25"/>
        <v>0</v>
      </c>
      <c r="F838" s="18"/>
      <c r="G838" s="18"/>
      <c r="H838" s="18"/>
      <c r="I838" s="18"/>
      <c r="J838" s="18"/>
      <c r="K838" s="18"/>
    </row>
    <row r="839" spans="1:11" ht="15">
      <c r="A839" s="15">
        <v>831</v>
      </c>
      <c r="B839" s="16" t="s">
        <v>836</v>
      </c>
      <c r="C839" s="17">
        <f>VLOOKUP(A839,'[1]Pagamentos'!$A$2:$F$854,6,FALSE)</f>
        <v>0</v>
      </c>
      <c r="D839" s="17">
        <f t="shared" si="24"/>
        <v>0</v>
      </c>
      <c r="E839" s="17">
        <f t="shared" si="25"/>
        <v>0</v>
      </c>
      <c r="F839" s="18"/>
      <c r="G839" s="18"/>
      <c r="H839" s="18"/>
      <c r="I839" s="18"/>
      <c r="J839" s="18"/>
      <c r="K839" s="18"/>
    </row>
    <row r="840" spans="1:11" ht="15">
      <c r="A840" s="15">
        <v>832</v>
      </c>
      <c r="B840" s="16" t="s">
        <v>837</v>
      </c>
      <c r="C840" s="17">
        <f>VLOOKUP(A840,'[1]Pagamentos'!$A$2:$F$854,6,FALSE)</f>
        <v>0</v>
      </c>
      <c r="D840" s="17">
        <f t="shared" si="24"/>
        <v>0</v>
      </c>
      <c r="E840" s="17">
        <f t="shared" si="25"/>
        <v>0</v>
      </c>
      <c r="F840" s="18"/>
      <c r="G840" s="18"/>
      <c r="H840" s="18"/>
      <c r="I840" s="18"/>
      <c r="J840" s="18"/>
      <c r="K840" s="18"/>
    </row>
    <row r="841" spans="1:11" ht="15">
      <c r="A841" s="15">
        <v>833</v>
      </c>
      <c r="B841" s="16" t="s">
        <v>838</v>
      </c>
      <c r="C841" s="17">
        <f>VLOOKUP(A841,'[1]Pagamentos'!$A$2:$F$854,6,FALSE)</f>
        <v>0</v>
      </c>
      <c r="D841" s="17">
        <f t="shared" si="24"/>
        <v>0</v>
      </c>
      <c r="E841" s="17">
        <f t="shared" si="25"/>
        <v>0</v>
      </c>
      <c r="F841" s="18"/>
      <c r="G841" s="18"/>
      <c r="H841" s="18"/>
      <c r="I841" s="18"/>
      <c r="J841" s="18"/>
      <c r="K841" s="18"/>
    </row>
    <row r="842" spans="1:11" ht="15">
      <c r="A842" s="15">
        <v>834</v>
      </c>
      <c r="B842" s="16" t="s">
        <v>839</v>
      </c>
      <c r="C842" s="17">
        <f>VLOOKUP(A842,'[1]Pagamentos'!$A$2:$F$854,6,FALSE)</f>
        <v>8243.96</v>
      </c>
      <c r="D842" s="17">
        <f t="shared" si="24"/>
        <v>1648.792</v>
      </c>
      <c r="E842" s="17">
        <f t="shared" si="25"/>
        <v>6595.168</v>
      </c>
      <c r="F842" s="18"/>
      <c r="G842" s="18"/>
      <c r="H842" s="18"/>
      <c r="I842" s="18"/>
      <c r="J842" s="18"/>
      <c r="K842" s="18"/>
    </row>
    <row r="843" spans="1:11" ht="15">
      <c r="A843" s="15">
        <v>835</v>
      </c>
      <c r="B843" s="16" t="s">
        <v>840</v>
      </c>
      <c r="C843" s="17">
        <f>VLOOKUP(A843,'[1]Pagamentos'!$A$2:$F$854,6,FALSE)</f>
        <v>6525.35</v>
      </c>
      <c r="D843" s="17">
        <f t="shared" si="24"/>
        <v>1305.0700000000002</v>
      </c>
      <c r="E843" s="17">
        <f t="shared" si="25"/>
        <v>5220.280000000001</v>
      </c>
      <c r="F843" s="18"/>
      <c r="G843" s="18"/>
      <c r="H843" s="18"/>
      <c r="I843" s="18"/>
      <c r="J843" s="18"/>
      <c r="K843" s="18"/>
    </row>
    <row r="844" spans="1:11" ht="15">
      <c r="A844" s="15">
        <v>836</v>
      </c>
      <c r="B844" s="16" t="s">
        <v>841</v>
      </c>
      <c r="C844" s="17">
        <f>VLOOKUP(A844,'[1]Pagamentos'!$A$2:$F$854,6,FALSE)</f>
        <v>8928.84</v>
      </c>
      <c r="D844" s="17">
        <f t="shared" si="24"/>
        <v>1785.768</v>
      </c>
      <c r="E844" s="17">
        <f t="shared" si="25"/>
        <v>7143.072</v>
      </c>
      <c r="F844" s="18"/>
      <c r="G844" s="18"/>
      <c r="H844" s="18"/>
      <c r="I844" s="18"/>
      <c r="J844" s="18"/>
      <c r="K844" s="18"/>
    </row>
    <row r="845" spans="1:11" ht="15">
      <c r="A845" s="15">
        <v>837</v>
      </c>
      <c r="B845" s="16" t="s">
        <v>842</v>
      </c>
      <c r="C845" s="17">
        <f>VLOOKUP(A845,'[1]Pagamentos'!$A$2:$F$854,6,FALSE)</f>
        <v>0</v>
      </c>
      <c r="D845" s="17">
        <f t="shared" si="24"/>
        <v>0</v>
      </c>
      <c r="E845" s="17">
        <f t="shared" si="25"/>
        <v>0</v>
      </c>
      <c r="F845" s="18"/>
      <c r="G845" s="18"/>
      <c r="H845" s="18"/>
      <c r="I845" s="18"/>
      <c r="J845" s="18"/>
      <c r="K845" s="18"/>
    </row>
    <row r="846" spans="1:11" ht="15">
      <c r="A846" s="15">
        <v>838</v>
      </c>
      <c r="B846" s="16" t="s">
        <v>843</v>
      </c>
      <c r="C846" s="17">
        <f>VLOOKUP(A846,'[1]Pagamentos'!$A$2:$F$854,6,FALSE)</f>
        <v>0</v>
      </c>
      <c r="D846" s="17">
        <f t="shared" si="24"/>
        <v>0</v>
      </c>
      <c r="E846" s="17">
        <f t="shared" si="25"/>
        <v>0</v>
      </c>
      <c r="F846" s="18"/>
      <c r="G846" s="18"/>
      <c r="H846" s="18"/>
      <c r="I846" s="18"/>
      <c r="J846" s="18"/>
      <c r="K846" s="18"/>
    </row>
    <row r="847" spans="1:11" ht="15">
      <c r="A847" s="15">
        <v>839</v>
      </c>
      <c r="B847" s="16" t="s">
        <v>844</v>
      </c>
      <c r="C847" s="17">
        <f>VLOOKUP(A847,'[1]Pagamentos'!$A$2:$F$854,6,FALSE)</f>
        <v>0</v>
      </c>
      <c r="D847" s="17">
        <f t="shared" si="24"/>
        <v>0</v>
      </c>
      <c r="E847" s="17">
        <f t="shared" si="25"/>
        <v>0</v>
      </c>
      <c r="F847" s="18"/>
      <c r="G847" s="18"/>
      <c r="H847" s="18"/>
      <c r="I847" s="18"/>
      <c r="J847" s="18"/>
      <c r="K847" s="18"/>
    </row>
    <row r="848" spans="1:11" ht="15">
      <c r="A848" s="15">
        <v>840</v>
      </c>
      <c r="B848" s="16" t="s">
        <v>845</v>
      </c>
      <c r="C848" s="17">
        <f>VLOOKUP(A848,'[1]Pagamentos'!$A$2:$F$854,6,FALSE)</f>
        <v>8832.62</v>
      </c>
      <c r="D848" s="17">
        <f t="shared" si="24"/>
        <v>1766.5240000000003</v>
      </c>
      <c r="E848" s="17">
        <f t="shared" si="25"/>
        <v>7066.0960000000005</v>
      </c>
      <c r="F848" s="18"/>
      <c r="G848" s="18"/>
      <c r="H848" s="18"/>
      <c r="I848" s="18"/>
      <c r="J848" s="18"/>
      <c r="K848" s="18"/>
    </row>
    <row r="849" spans="1:11" ht="15">
      <c r="A849" s="15">
        <v>841</v>
      </c>
      <c r="B849" s="16" t="s">
        <v>846</v>
      </c>
      <c r="C849" s="17">
        <f>VLOOKUP(A849,'[1]Pagamentos'!$A$2:$F$854,6,FALSE)</f>
        <v>0</v>
      </c>
      <c r="D849" s="17">
        <f t="shared" si="24"/>
        <v>0</v>
      </c>
      <c r="E849" s="17">
        <f t="shared" si="25"/>
        <v>0</v>
      </c>
      <c r="F849" s="18"/>
      <c r="G849" s="18"/>
      <c r="H849" s="18"/>
      <c r="I849" s="18"/>
      <c r="J849" s="18"/>
      <c r="K849" s="18"/>
    </row>
    <row r="850" spans="1:11" ht="15">
      <c r="A850" s="15">
        <v>842</v>
      </c>
      <c r="B850" s="16" t="s">
        <v>847</v>
      </c>
      <c r="C850" s="17">
        <f>VLOOKUP(A850,'[1]Pagamentos'!$A$2:$F$854,6,FALSE)</f>
        <v>5300.49</v>
      </c>
      <c r="D850" s="17">
        <f t="shared" si="24"/>
        <v>1060.098</v>
      </c>
      <c r="E850" s="17">
        <f t="shared" si="25"/>
        <v>4240.392</v>
      </c>
      <c r="F850" s="18"/>
      <c r="G850" s="18"/>
      <c r="H850" s="18"/>
      <c r="I850" s="18"/>
      <c r="J850" s="18"/>
      <c r="K850" s="18"/>
    </row>
    <row r="851" spans="1:11" ht="15">
      <c r="A851" s="15">
        <v>843</v>
      </c>
      <c r="B851" s="16" t="s">
        <v>848</v>
      </c>
      <c r="C851" s="17">
        <f>VLOOKUP(A851,'[1]Pagamentos'!$A$2:$F$854,6,FALSE)</f>
        <v>0</v>
      </c>
      <c r="D851" s="17">
        <f t="shared" si="24"/>
        <v>0</v>
      </c>
      <c r="E851" s="17">
        <f t="shared" si="25"/>
        <v>0</v>
      </c>
      <c r="F851" s="18"/>
      <c r="G851" s="18"/>
      <c r="H851" s="18"/>
      <c r="I851" s="18"/>
      <c r="J851" s="18"/>
      <c r="K851" s="18"/>
    </row>
    <row r="852" spans="1:11" ht="15">
      <c r="A852" s="15">
        <v>844</v>
      </c>
      <c r="B852" s="16" t="s">
        <v>849</v>
      </c>
      <c r="C852" s="17">
        <f>VLOOKUP(A852,'[1]Pagamentos'!$A$2:$F$854,6,FALSE)</f>
        <v>0</v>
      </c>
      <c r="D852" s="17">
        <f t="shared" si="24"/>
        <v>0</v>
      </c>
      <c r="E852" s="17">
        <f t="shared" si="25"/>
        <v>0</v>
      </c>
      <c r="F852" s="18"/>
      <c r="G852" s="18"/>
      <c r="H852" s="18"/>
      <c r="I852" s="18"/>
      <c r="J852" s="18"/>
      <c r="K852" s="18"/>
    </row>
    <row r="853" spans="1:11" ht="15">
      <c r="A853" s="15">
        <v>845</v>
      </c>
      <c r="B853" s="16" t="s">
        <v>850</v>
      </c>
      <c r="C853" s="17">
        <f>VLOOKUP(A853,'[1]Pagamentos'!$A$2:$F$854,6,FALSE)</f>
        <v>0</v>
      </c>
      <c r="D853" s="17">
        <f t="shared" si="24"/>
        <v>0</v>
      </c>
      <c r="E853" s="17">
        <f t="shared" si="25"/>
        <v>0</v>
      </c>
      <c r="F853" s="18"/>
      <c r="G853" s="18"/>
      <c r="H853" s="18"/>
      <c r="I853" s="18"/>
      <c r="J853" s="18"/>
      <c r="K853" s="18"/>
    </row>
    <row r="854" spans="1:11" ht="15">
      <c r="A854" s="15">
        <v>846</v>
      </c>
      <c r="B854" s="16" t="s">
        <v>851</v>
      </c>
      <c r="C854" s="17">
        <f>VLOOKUP(A854,'[1]Pagamentos'!$A$2:$F$854,6,FALSE)</f>
        <v>0</v>
      </c>
      <c r="D854" s="17">
        <f aca="true" t="shared" si="26" ref="D854:D873">C854*0.2</f>
        <v>0</v>
      </c>
      <c r="E854" s="17">
        <f aca="true" t="shared" si="27" ref="E854:E873">C854-D854</f>
        <v>0</v>
      </c>
      <c r="F854" s="18"/>
      <c r="G854" s="18"/>
      <c r="H854" s="18"/>
      <c r="I854" s="18"/>
      <c r="J854" s="18"/>
      <c r="K854" s="18"/>
    </row>
    <row r="855" spans="1:11" ht="15">
      <c r="A855" s="15">
        <v>847</v>
      </c>
      <c r="B855" s="16" t="s">
        <v>852</v>
      </c>
      <c r="C855" s="17">
        <f>VLOOKUP(A855,'[1]Pagamentos'!$A$2:$F$854,6,FALSE)</f>
        <v>39106.72</v>
      </c>
      <c r="D855" s="17">
        <f t="shared" si="26"/>
        <v>7821.344000000001</v>
      </c>
      <c r="E855" s="17">
        <f t="shared" si="27"/>
        <v>31285.376</v>
      </c>
      <c r="F855" s="18"/>
      <c r="G855" s="18"/>
      <c r="H855" s="18"/>
      <c r="I855" s="18"/>
      <c r="J855" s="18"/>
      <c r="K855" s="18"/>
    </row>
    <row r="856" spans="1:11" ht="15">
      <c r="A856" s="15">
        <v>848</v>
      </c>
      <c r="B856" s="16" t="s">
        <v>853</v>
      </c>
      <c r="C856" s="17">
        <f>VLOOKUP(A856,'[1]Pagamentos'!$A$2:$F$854,6,FALSE)</f>
        <v>9608.65</v>
      </c>
      <c r="D856" s="17">
        <f t="shared" si="26"/>
        <v>1921.73</v>
      </c>
      <c r="E856" s="17">
        <f t="shared" si="27"/>
        <v>7686.92</v>
      </c>
      <c r="F856" s="18"/>
      <c r="G856" s="18"/>
      <c r="H856" s="18"/>
      <c r="I856" s="18"/>
      <c r="J856" s="18"/>
      <c r="K856" s="18"/>
    </row>
    <row r="857" spans="1:11" ht="15">
      <c r="A857" s="15">
        <v>849</v>
      </c>
      <c r="B857" s="16" t="s">
        <v>854</v>
      </c>
      <c r="C857" s="17">
        <f>VLOOKUP(A857,'[1]Pagamentos'!$A$2:$F$854,6,FALSE)</f>
        <v>0</v>
      </c>
      <c r="D857" s="17">
        <f t="shared" si="26"/>
        <v>0</v>
      </c>
      <c r="E857" s="17">
        <f t="shared" si="27"/>
        <v>0</v>
      </c>
      <c r="F857" s="18"/>
      <c r="G857" s="18"/>
      <c r="H857" s="18"/>
      <c r="I857" s="18"/>
      <c r="J857" s="18"/>
      <c r="K857" s="18"/>
    </row>
    <row r="858" spans="1:11" ht="15">
      <c r="A858" s="15">
        <v>850</v>
      </c>
      <c r="B858" s="16" t="s">
        <v>855</v>
      </c>
      <c r="C858" s="17">
        <f>VLOOKUP(A858,'[1]Pagamentos'!$A$2:$F$854,6,FALSE)</f>
        <v>0</v>
      </c>
      <c r="D858" s="17">
        <f t="shared" si="26"/>
        <v>0</v>
      </c>
      <c r="E858" s="17">
        <f t="shared" si="27"/>
        <v>0</v>
      </c>
      <c r="F858" s="18"/>
      <c r="G858" s="18"/>
      <c r="H858" s="18"/>
      <c r="I858" s="18"/>
      <c r="J858" s="18"/>
      <c r="K858" s="18"/>
    </row>
    <row r="859" spans="1:11" ht="15">
      <c r="A859" s="15">
        <v>851</v>
      </c>
      <c r="B859" s="16" t="s">
        <v>856</v>
      </c>
      <c r="C859" s="17">
        <f>VLOOKUP(A859,'[1]Pagamentos'!$A$2:$F$854,6,FALSE)</f>
        <v>0</v>
      </c>
      <c r="D859" s="17">
        <f t="shared" si="26"/>
        <v>0</v>
      </c>
      <c r="E859" s="17">
        <f t="shared" si="27"/>
        <v>0</v>
      </c>
      <c r="F859" s="18"/>
      <c r="G859" s="18"/>
      <c r="H859" s="18"/>
      <c r="I859" s="18"/>
      <c r="J859" s="18"/>
      <c r="K859" s="18"/>
    </row>
    <row r="860" spans="1:11" ht="15">
      <c r="A860" s="15">
        <v>852</v>
      </c>
      <c r="B860" s="16" t="s">
        <v>857</v>
      </c>
      <c r="C860" s="17">
        <f>VLOOKUP(A860,'[1]Pagamentos'!$A$2:$F$854,6,FALSE)</f>
        <v>0</v>
      </c>
      <c r="D860" s="17">
        <f t="shared" si="26"/>
        <v>0</v>
      </c>
      <c r="E860" s="17">
        <f t="shared" si="27"/>
        <v>0</v>
      </c>
      <c r="F860" s="18"/>
      <c r="G860" s="18"/>
      <c r="H860" s="18"/>
      <c r="I860" s="18"/>
      <c r="J860" s="18"/>
      <c r="K860" s="18"/>
    </row>
    <row r="861" spans="1:11" ht="15">
      <c r="A861" s="15">
        <v>853</v>
      </c>
      <c r="B861" s="16" t="s">
        <v>858</v>
      </c>
      <c r="C861" s="17">
        <f>VLOOKUP(A861,'[1]Pagamentos'!$A$2:$F$854,6,FALSE)</f>
        <v>0</v>
      </c>
      <c r="D861" s="17">
        <f t="shared" si="26"/>
        <v>0</v>
      </c>
      <c r="E861" s="17">
        <f t="shared" si="27"/>
        <v>0</v>
      </c>
      <c r="F861" s="18"/>
      <c r="G861" s="18"/>
      <c r="H861" s="18"/>
      <c r="I861" s="18"/>
      <c r="J861" s="18"/>
      <c r="K861" s="18"/>
    </row>
    <row r="862" spans="1:11" ht="15">
      <c r="A862" s="15">
        <v>854</v>
      </c>
      <c r="B862" s="16" t="s">
        <v>859</v>
      </c>
      <c r="C862" s="17">
        <f>VLOOKUP(A862,'[1]Pagamentos'!$A$2:$F$854,6,FALSE)</f>
        <v>0</v>
      </c>
      <c r="D862" s="17">
        <f t="shared" si="26"/>
        <v>0</v>
      </c>
      <c r="E862" s="17">
        <f t="shared" si="27"/>
        <v>0</v>
      </c>
      <c r="F862" s="18"/>
      <c r="G862" s="18"/>
      <c r="H862" s="18"/>
      <c r="I862" s="18"/>
      <c r="J862" s="18"/>
      <c r="K862" s="18"/>
    </row>
    <row r="863" spans="1:11" ht="15">
      <c r="A863" s="15">
        <v>855</v>
      </c>
      <c r="B863" s="16" t="s">
        <v>860</v>
      </c>
      <c r="C863" s="17">
        <f>VLOOKUP(A863,'[1]Pagamentos'!$A$2:$F$854,6,FALSE)</f>
        <v>7808.42</v>
      </c>
      <c r="D863" s="17">
        <f t="shared" si="26"/>
        <v>1561.6840000000002</v>
      </c>
      <c r="E863" s="17">
        <f t="shared" si="27"/>
        <v>6246.736</v>
      </c>
      <c r="F863" s="18"/>
      <c r="G863" s="18"/>
      <c r="H863" s="18"/>
      <c r="I863" s="18"/>
      <c r="J863" s="18"/>
      <c r="K863" s="18"/>
    </row>
    <row r="864" spans="1:11" ht="15">
      <c r="A864" s="15">
        <v>856</v>
      </c>
      <c r="B864" s="16" t="s">
        <v>861</v>
      </c>
      <c r="C864" s="17">
        <f>VLOOKUP(A864,'[1]Pagamentos'!$A$2:$F$854,6,FALSE)</f>
        <v>16895.15</v>
      </c>
      <c r="D864" s="17">
        <f t="shared" si="26"/>
        <v>3379.0300000000007</v>
      </c>
      <c r="E864" s="17">
        <f t="shared" si="27"/>
        <v>13516.12</v>
      </c>
      <c r="F864" s="18"/>
      <c r="G864" s="18"/>
      <c r="H864" s="18"/>
      <c r="I864" s="18"/>
      <c r="J864" s="18"/>
      <c r="K864" s="18"/>
    </row>
    <row r="865" spans="1:11" ht="15">
      <c r="A865" s="15">
        <v>857</v>
      </c>
      <c r="B865" s="16" t="s">
        <v>862</v>
      </c>
      <c r="C865" s="17">
        <f>VLOOKUP(A865,'[1]Pagamentos'!$A$2:$F$854,6,FALSE)</f>
        <v>10912.15</v>
      </c>
      <c r="D865" s="17">
        <f t="shared" si="26"/>
        <v>2182.43</v>
      </c>
      <c r="E865" s="17">
        <f t="shared" si="27"/>
        <v>8729.72</v>
      </c>
      <c r="F865" s="18"/>
      <c r="G865" s="18"/>
      <c r="H865" s="18"/>
      <c r="I865" s="18"/>
      <c r="J865" s="18"/>
      <c r="K865" s="18"/>
    </row>
    <row r="866" spans="1:11" ht="15">
      <c r="A866" s="15">
        <v>858</v>
      </c>
      <c r="B866" s="16" t="s">
        <v>863</v>
      </c>
      <c r="C866" s="17">
        <f>VLOOKUP(A866,'[1]Pagamentos'!$A$2:$F$854,6,FALSE)</f>
        <v>0</v>
      </c>
      <c r="D866" s="17">
        <f t="shared" si="26"/>
        <v>0</v>
      </c>
      <c r="E866" s="17">
        <f t="shared" si="27"/>
        <v>0</v>
      </c>
      <c r="F866" s="18"/>
      <c r="G866" s="18"/>
      <c r="H866" s="18"/>
      <c r="I866" s="18"/>
      <c r="J866" s="18"/>
      <c r="K866" s="18"/>
    </row>
    <row r="867" spans="1:11" ht="15">
      <c r="A867" s="15">
        <v>859</v>
      </c>
      <c r="B867" s="16" t="s">
        <v>864</v>
      </c>
      <c r="C867" s="17">
        <f>VLOOKUP(A867,'[1]Pagamentos'!$A$2:$F$854,6,FALSE)</f>
        <v>6980.85</v>
      </c>
      <c r="D867" s="17">
        <f t="shared" si="26"/>
        <v>1396.17</v>
      </c>
      <c r="E867" s="17">
        <f t="shared" si="27"/>
        <v>5584.68</v>
      </c>
      <c r="F867" s="18"/>
      <c r="G867" s="18"/>
      <c r="H867" s="18"/>
      <c r="I867" s="18"/>
      <c r="J867" s="18"/>
      <c r="K867" s="18"/>
    </row>
    <row r="868" spans="1:11" ht="15">
      <c r="A868" s="15">
        <v>860</v>
      </c>
      <c r="B868" s="16" t="s">
        <v>865</v>
      </c>
      <c r="C868" s="17">
        <f>VLOOKUP(A868,'[1]Pagamentos'!$A$2:$F$854,6,FALSE)</f>
        <v>21479.57</v>
      </c>
      <c r="D868" s="17">
        <f t="shared" si="26"/>
        <v>4295.914</v>
      </c>
      <c r="E868" s="17">
        <f t="shared" si="27"/>
        <v>17183.656</v>
      </c>
      <c r="F868" s="18"/>
      <c r="G868" s="18"/>
      <c r="H868" s="18"/>
      <c r="I868" s="18"/>
      <c r="J868" s="18"/>
      <c r="K868" s="18"/>
    </row>
    <row r="869" spans="1:11" ht="15">
      <c r="A869" s="15">
        <v>861</v>
      </c>
      <c r="B869" s="16" t="s">
        <v>866</v>
      </c>
      <c r="C869" s="17">
        <f>VLOOKUP(A869,'[1]Pagamentos'!$A$2:$F$854,6,FALSE)</f>
        <v>0</v>
      </c>
      <c r="D869" s="17">
        <f t="shared" si="26"/>
        <v>0</v>
      </c>
      <c r="E869" s="17">
        <f t="shared" si="27"/>
        <v>0</v>
      </c>
      <c r="F869" s="18"/>
      <c r="G869" s="18"/>
      <c r="H869" s="18"/>
      <c r="I869" s="18"/>
      <c r="J869" s="18"/>
      <c r="K869" s="18"/>
    </row>
    <row r="870" spans="1:11" ht="15">
      <c r="A870" s="15">
        <v>862</v>
      </c>
      <c r="B870" s="16" t="s">
        <v>867</v>
      </c>
      <c r="C870" s="17">
        <f>VLOOKUP(A870,'[1]Pagamentos'!$A$2:$F$854,6,FALSE)</f>
        <v>0</v>
      </c>
      <c r="D870" s="17">
        <f t="shared" si="26"/>
        <v>0</v>
      </c>
      <c r="E870" s="17">
        <f t="shared" si="27"/>
        <v>0</v>
      </c>
      <c r="F870" s="18"/>
      <c r="G870" s="18"/>
      <c r="H870" s="18"/>
      <c r="I870" s="18"/>
      <c r="J870" s="18"/>
      <c r="K870" s="18"/>
    </row>
    <row r="871" spans="1:11" ht="15">
      <c r="A871" s="15">
        <v>863</v>
      </c>
      <c r="B871" s="16" t="s">
        <v>868</v>
      </c>
      <c r="C871" s="17">
        <f>VLOOKUP(A871,'[1]Pagamentos'!$A$2:$F$854,6,FALSE)</f>
        <v>5896.42</v>
      </c>
      <c r="D871" s="17">
        <f t="shared" si="26"/>
        <v>1179.284</v>
      </c>
      <c r="E871" s="17">
        <f t="shared" si="27"/>
        <v>4717.136</v>
      </c>
      <c r="F871" s="18"/>
      <c r="G871" s="18"/>
      <c r="H871" s="18"/>
      <c r="I871" s="18"/>
      <c r="J871" s="18"/>
      <c r="K871" s="18"/>
    </row>
    <row r="872" spans="1:11" ht="15">
      <c r="A872" s="15">
        <v>864</v>
      </c>
      <c r="B872" s="16" t="s">
        <v>869</v>
      </c>
      <c r="C872" s="17">
        <f>VLOOKUP(A872,'[1]Pagamentos'!$A$2:$F$854,6,FALSE)</f>
        <v>0</v>
      </c>
      <c r="D872" s="17">
        <f t="shared" si="26"/>
        <v>0</v>
      </c>
      <c r="E872" s="17">
        <f t="shared" si="27"/>
        <v>0</v>
      </c>
      <c r="F872" s="18"/>
      <c r="G872" s="18"/>
      <c r="H872" s="18"/>
      <c r="I872" s="18"/>
      <c r="J872" s="18"/>
      <c r="K872" s="18"/>
    </row>
    <row r="873" spans="1:11" ht="15">
      <c r="A873" s="15">
        <v>865</v>
      </c>
      <c r="B873" s="16" t="s">
        <v>870</v>
      </c>
      <c r="C873" s="17">
        <f>VLOOKUP(A873,'[1]Pagamentos'!$A$2:$F$854,6,FALSE)</f>
        <v>0</v>
      </c>
      <c r="D873" s="17">
        <f t="shared" si="26"/>
        <v>0</v>
      </c>
      <c r="E873" s="17">
        <f t="shared" si="27"/>
        <v>0</v>
      </c>
      <c r="F873" s="18"/>
      <c r="G873" s="18"/>
      <c r="H873" s="18"/>
      <c r="I873" s="18"/>
      <c r="J873" s="18"/>
      <c r="K873" s="18"/>
    </row>
    <row r="874" spans="1:11" ht="15">
      <c r="A874" s="24" t="s">
        <v>871</v>
      </c>
      <c r="B874" s="24"/>
      <c r="C874" s="20">
        <f>SUM(C21:C873)</f>
        <v>11449648.680000007</v>
      </c>
      <c r="D874" s="20">
        <f>SUM(D21:D873)</f>
        <v>2289929.736</v>
      </c>
      <c r="E874" s="20">
        <f>SUM(E21:E873)</f>
        <v>9159718.944</v>
      </c>
      <c r="F874" s="21"/>
      <c r="G874" s="18"/>
      <c r="H874" s="18"/>
      <c r="I874" s="21"/>
      <c r="K874" s="18"/>
    </row>
    <row r="875" spans="1:11" ht="15">
      <c r="A875" s="22" t="s">
        <v>872</v>
      </c>
      <c r="C875" s="23"/>
      <c r="D875" s="23"/>
      <c r="E875" s="23"/>
      <c r="F875" s="21"/>
      <c r="I875" s="21"/>
      <c r="K875" s="18"/>
    </row>
    <row r="877" spans="4:6" ht="15">
      <c r="D877" s="21"/>
      <c r="F877" s="21"/>
    </row>
    <row r="878" ht="15">
      <c r="D878" s="21"/>
    </row>
  </sheetData>
  <sheetProtection/>
  <mergeCells count="15">
    <mergeCell ref="A1:E1"/>
    <mergeCell ref="A3:E3"/>
    <mergeCell ref="A5:E5"/>
    <mergeCell ref="A7:E7"/>
    <mergeCell ref="A11:C11"/>
    <mergeCell ref="D11:E11"/>
    <mergeCell ref="A874:B874"/>
    <mergeCell ref="A12:C12"/>
    <mergeCell ref="D12:E12"/>
    <mergeCell ref="A15:E15"/>
    <mergeCell ref="A16:E16"/>
    <mergeCell ref="A17:E17"/>
    <mergeCell ref="A18:A20"/>
    <mergeCell ref="B18:B20"/>
    <mergeCell ref="C18:E18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Heyder Antonio Almeida Celestino</dc:creator>
  <cp:keywords/>
  <dc:description/>
  <cp:lastModifiedBy>Heyder Antonio Almeida Celestino</cp:lastModifiedBy>
  <dcterms:created xsi:type="dcterms:W3CDTF">2022-03-17T17:20:05Z</dcterms:created>
  <dcterms:modified xsi:type="dcterms:W3CDTF">2022-03-22T18:41:06Z</dcterms:modified>
  <cp:category/>
  <cp:version/>
  <cp:contentType/>
  <cp:contentStatus/>
</cp:coreProperties>
</file>